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<sst xmlns="http://schemas.openxmlformats.org/spreadsheetml/2006/main" count="51" uniqueCount="51">
  <si>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Отчет об исполнении бюджета Осинского муниципального района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</si>
  <si>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</si>
  <si>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</si>
  <si>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</si>
  <si>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</si>
  <si>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</si>
  <si>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</si>
  <si>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</si>
  <si>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</si>
  <si>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</si>
  <si>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</si>
  <si>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</si>
  <si>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</si>
  <si>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</si>
  <si>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</si>
  <si>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</si>
  <si>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</si>
  <si>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</si>
  <si>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</si>
  <si>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</si>
  <si>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</si>
  <si>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</si>
  <si>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</si>
  <si>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</si>
  <si>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</si>
  <si>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</si>
  <si>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</si>
  <si>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</si>
  <si>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</si>
  <si>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</si>
  <si>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</si>
  <si>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</si>
  <si>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</si>
  <si>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ДЕФИЦИТ (ПРОФИЦИТ)</t>
  </si>
  <si>
    <t>Иные источники внутреннего финансирования</t>
  </si>
  <si>
    <t>в том числе дотации из краевого бюджета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</si>
  <si>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</si>
  <si>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</si>
  <si>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</si>
  <si>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</si>
  <si>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</si>
  <si>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</si>
  <si>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</si>
  <si>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</si>
  <si>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</si>
  <si>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Акцизы на нефтепродукты</t>
  </si>
  <si>
    <t>Утверждено на 2015  год</t>
  </si>
  <si>
    <t>Единица измерения                                                                                                                                                          тыс. руб.</t>
  </si>
  <si>
    <t xml:space="preserve"> за 2015 год</t>
  </si>
  <si>
    <t>Факт за 2015  год</t>
  </si>
  <si>
    <t>Изменение остатков средств на 01.01.2016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</si>
</sst>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2"/>
  <sheetViews>
    <sheetView showGridLines="0" tabSelected="1" zoomScale="115" zoomScaleNormal="115" zoomScalePageLayoutView="0" workbookViewId="0" topLeftCell="A19">
      <selection activeCell="E40" sqref="E40"/>
    </sheetView>
  </sheetViews>
  <sheetFormatPr defaultColWidth="9.140625" defaultRowHeight="12.75" customHeight="1"/>
  <cols>
    <col min="1" max="1" width="41.574218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00390625" style="0" customWidth="1"/>
    <col min="6" max="6" width="11.421875" style="0" bestFit="1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.75">
      <c r="A2" s="25" t="s">
        <v>48</v>
      </c>
      <c r="B2" s="25"/>
      <c r="C2" s="25"/>
      <c r="D2" s="25"/>
      <c r="E2" s="25"/>
      <c r="F2" s="25"/>
    </row>
    <row r="3" spans="1:6" ht="12.75" customHeight="1">
      <c r="A3" s="24"/>
      <c r="B3" s="24"/>
      <c r="C3" s="24"/>
      <c r="D3" s="24"/>
      <c r="E3" s="24"/>
      <c r="F3" s="24"/>
    </row>
    <row r="4" spans="1:7" ht="12.75">
      <c r="A4" s="23" t="s">
        <v>47</v>
      </c>
      <c r="B4" s="23"/>
      <c r="C4" s="23"/>
      <c r="D4" s="23"/>
      <c r="E4" s="23"/>
      <c r="F4" s="23"/>
      <c r="G4" s="1"/>
    </row>
    <row r="5" spans="1:6" ht="38.25">
      <c r="A5" s="2" t="s">
        <v>1</v>
      </c>
      <c r="B5" s="20" t="s">
        <v>46</v>
      </c>
      <c r="C5" s="20" t="s">
        <v>2</v>
      </c>
      <c r="D5" s="20" t="s">
        <v>49</v>
      </c>
      <c r="E5" s="2" t="s">
        <v>43</v>
      </c>
      <c r="F5" s="2" t="s">
        <v>44</v>
      </c>
    </row>
    <row r="6" spans="1:6" ht="12.75">
      <c r="A6" s="18" t="s">
        <v>37</v>
      </c>
      <c r="B6" s="21" t="s">
        <v>38</v>
      </c>
      <c r="C6" s="21" t="s">
        <v>39</v>
      </c>
      <c r="D6" s="21" t="s">
        <v>40</v>
      </c>
      <c r="E6" s="18" t="s">
        <v>41</v>
      </c>
      <c r="F6" s="18" t="s">
        <v>42</v>
      </c>
    </row>
    <row r="7" spans="1:6" ht="12.75">
      <c r="A7" s="3" t="s">
        <v>3</v>
      </c>
      <c r="B7" s="22">
        <f>B8+B25</f>
        <v>761510.01</v>
      </c>
      <c r="C7" s="22">
        <f>C8+C25</f>
        <v>761510.01</v>
      </c>
      <c r="D7" s="22">
        <f>D8+D25</f>
        <v>748327.46</v>
      </c>
      <c r="E7" s="4">
        <f>D7-C7</f>
        <v>-13182.550000000047</v>
      </c>
      <c r="F7" s="7">
        <f>D7/C7*100</f>
        <v>98.26889340561655</v>
      </c>
    </row>
    <row r="8" spans="1:6" ht="12.75">
      <c r="A8" s="9" t="s">
        <v>21</v>
      </c>
      <c r="B8" s="4">
        <f>SUM(B9:B24)</f>
        <v>191015.06</v>
      </c>
      <c r="C8" s="4">
        <f>SUM(C9:C24)</f>
        <v>191015.06</v>
      </c>
      <c r="D8" s="4">
        <f>SUM(D9:D24)</f>
        <v>189783.13000000003</v>
      </c>
      <c r="E8" s="4">
        <f>D8-C8</f>
        <v>-1231.929999999964</v>
      </c>
      <c r="F8" s="7">
        <f>D8/C8*100</f>
        <v>99.35506132343703</v>
      </c>
    </row>
    <row r="9" spans="1:6" ht="12.75">
      <c r="A9" s="10" t="s">
        <v>6</v>
      </c>
      <c r="B9" s="11">
        <v>89943.36</v>
      </c>
      <c r="C9" s="11">
        <f>B9</f>
        <v>89943.36</v>
      </c>
      <c r="D9" s="11">
        <v>90374.68</v>
      </c>
      <c r="E9" s="11">
        <f aca="true" t="shared" si="0" ref="E9:E25">D9-C9</f>
        <v>431.31999999999243</v>
      </c>
      <c r="F9" s="13">
        <f aca="true" t="shared" si="1" ref="F9:F25">D9/C9*100</f>
        <v>100.47954623887743</v>
      </c>
    </row>
    <row r="10" spans="1:6" ht="12.75">
      <c r="A10" s="10" t="s">
        <v>45</v>
      </c>
      <c r="B10" s="11">
        <v>2647</v>
      </c>
      <c r="C10" s="11">
        <f aca="true" t="shared" si="2" ref="C10:C26">B10</f>
        <v>2647</v>
      </c>
      <c r="D10" s="11">
        <v>3118.89</v>
      </c>
      <c r="E10" s="11">
        <f t="shared" si="0"/>
        <v>471.8899999999999</v>
      </c>
      <c r="F10" s="13">
        <f t="shared" si="1"/>
        <v>117.82735171892709</v>
      </c>
    </row>
    <row r="11" spans="1:6" ht="25.5">
      <c r="A11" s="10" t="s">
        <v>7</v>
      </c>
      <c r="B11" s="11">
        <v>22016</v>
      </c>
      <c r="C11" s="11">
        <f t="shared" si="2"/>
        <v>22016</v>
      </c>
      <c r="D11" s="11">
        <v>20592.48</v>
      </c>
      <c r="E11" s="11">
        <f t="shared" si="0"/>
        <v>-1423.5200000000004</v>
      </c>
      <c r="F11" s="13">
        <f t="shared" si="1"/>
        <v>93.53415697674419</v>
      </c>
    </row>
    <row r="12" spans="1:6" ht="12.75">
      <c r="A12" s="10" t="s">
        <v>8</v>
      </c>
      <c r="B12" s="11">
        <v>149</v>
      </c>
      <c r="C12" s="11">
        <f t="shared" si="2"/>
        <v>149</v>
      </c>
      <c r="D12" s="11">
        <v>203.24</v>
      </c>
      <c r="E12" s="11">
        <f t="shared" si="0"/>
        <v>54.24000000000001</v>
      </c>
      <c r="F12" s="13">
        <f t="shared" si="1"/>
        <v>136.40268456375838</v>
      </c>
    </row>
    <row r="13" spans="1:6" ht="39.75" customHeight="1">
      <c r="A13" s="10" t="s">
        <v>36</v>
      </c>
      <c r="B13" s="11">
        <v>189</v>
      </c>
      <c r="C13" s="11">
        <f t="shared" si="2"/>
        <v>189</v>
      </c>
      <c r="D13" s="11">
        <v>187.08</v>
      </c>
      <c r="E13" s="11">
        <f t="shared" si="0"/>
        <v>-1.9199999999999875</v>
      </c>
      <c r="F13" s="13">
        <f t="shared" si="1"/>
        <v>98.98412698412699</v>
      </c>
    </row>
    <row r="14" spans="1:6" ht="12.75">
      <c r="A14" s="10" t="s">
        <v>9</v>
      </c>
      <c r="B14" s="11">
        <v>5256</v>
      </c>
      <c r="C14" s="11">
        <f t="shared" si="2"/>
        <v>5256</v>
      </c>
      <c r="D14" s="11">
        <v>4890.96</v>
      </c>
      <c r="E14" s="11">
        <f t="shared" si="0"/>
        <v>-365.03999999999996</v>
      </c>
      <c r="F14" s="13">
        <f t="shared" si="1"/>
        <v>93.05479452054794</v>
      </c>
    </row>
    <row r="15" spans="1:6" ht="12.75">
      <c r="A15" s="10" t="s">
        <v>10</v>
      </c>
      <c r="B15" s="11">
        <v>11617</v>
      </c>
      <c r="C15" s="11">
        <f t="shared" si="2"/>
        <v>11617</v>
      </c>
      <c r="D15" s="11">
        <v>11458.13</v>
      </c>
      <c r="E15" s="11">
        <f t="shared" si="0"/>
        <v>-158.8700000000008</v>
      </c>
      <c r="F15" s="13">
        <f t="shared" si="1"/>
        <v>98.63243522424034</v>
      </c>
    </row>
    <row r="16" spans="1:6" ht="12.75">
      <c r="A16" s="10" t="s">
        <v>19</v>
      </c>
      <c r="B16" s="11">
        <v>3541</v>
      </c>
      <c r="C16" s="11">
        <f t="shared" si="2"/>
        <v>3541</v>
      </c>
      <c r="D16" s="11">
        <v>4396.8</v>
      </c>
      <c r="E16" s="11">
        <f t="shared" si="0"/>
        <v>855.8000000000002</v>
      </c>
      <c r="F16" s="13">
        <f t="shared" si="1"/>
        <v>124.16831403558317</v>
      </c>
    </row>
    <row r="17" spans="1:6" ht="25.5">
      <c r="A17" s="10" t="s">
        <v>11</v>
      </c>
      <c r="B17" s="11">
        <v>44028.27</v>
      </c>
      <c r="C17" s="11">
        <f t="shared" si="2"/>
        <v>44028.27</v>
      </c>
      <c r="D17" s="11">
        <v>42468.22</v>
      </c>
      <c r="E17" s="11">
        <f t="shared" si="0"/>
        <v>-1560.0499999999956</v>
      </c>
      <c r="F17" s="13">
        <f t="shared" si="1"/>
        <v>96.45670838304572</v>
      </c>
    </row>
    <row r="18" spans="1:6" ht="12.75">
      <c r="A18" s="12" t="s">
        <v>12</v>
      </c>
      <c r="B18" s="11">
        <v>438.88</v>
      </c>
      <c r="C18" s="11">
        <f t="shared" si="2"/>
        <v>438.88</v>
      </c>
      <c r="D18" s="11">
        <v>400.56</v>
      </c>
      <c r="E18" s="11">
        <f t="shared" si="0"/>
        <v>-38.31999999999999</v>
      </c>
      <c r="F18" s="13">
        <f t="shared" si="1"/>
        <v>91.26868392271236</v>
      </c>
    </row>
    <row r="19" spans="1:6" ht="25.5">
      <c r="A19" s="10" t="s">
        <v>13</v>
      </c>
      <c r="B19" s="11">
        <v>930.25</v>
      </c>
      <c r="C19" s="11">
        <f t="shared" si="2"/>
        <v>930.25</v>
      </c>
      <c r="D19" s="11">
        <v>930.2</v>
      </c>
      <c r="E19" s="11">
        <f t="shared" si="0"/>
        <v>-0.049999999999954525</v>
      </c>
      <c r="F19" s="13">
        <f t="shared" si="1"/>
        <v>99.99462510077936</v>
      </c>
    </row>
    <row r="20" spans="1:6" ht="25.5">
      <c r="A20" s="10" t="s">
        <v>14</v>
      </c>
      <c r="B20" s="11">
        <v>561.2</v>
      </c>
      <c r="C20" s="11">
        <f t="shared" si="2"/>
        <v>561.2</v>
      </c>
      <c r="D20" s="11">
        <v>346.66</v>
      </c>
      <c r="E20" s="11">
        <f t="shared" si="0"/>
        <v>-214.54000000000002</v>
      </c>
      <c r="F20" s="13">
        <f t="shared" si="1"/>
        <v>61.771204561653605</v>
      </c>
    </row>
    <row r="21" spans="1:6" ht="12.75">
      <c r="A21" s="10" t="s">
        <v>15</v>
      </c>
      <c r="B21" s="11">
        <v>309.8</v>
      </c>
      <c r="C21" s="11">
        <f t="shared" si="2"/>
        <v>309.8</v>
      </c>
      <c r="D21" s="11">
        <v>496.59</v>
      </c>
      <c r="E21" s="11">
        <f t="shared" si="0"/>
        <v>186.78999999999996</v>
      </c>
      <c r="F21" s="13">
        <f t="shared" si="1"/>
        <v>160.2937378954164</v>
      </c>
    </row>
    <row r="22" spans="1:6" ht="12.75">
      <c r="A22" s="10" t="s">
        <v>16</v>
      </c>
      <c r="B22" s="11">
        <v>2030</v>
      </c>
      <c r="C22" s="11">
        <f t="shared" si="2"/>
        <v>2030</v>
      </c>
      <c r="D22" s="11">
        <v>1094.78</v>
      </c>
      <c r="E22" s="11">
        <f t="shared" si="0"/>
        <v>-935.22</v>
      </c>
      <c r="F22" s="13">
        <f t="shared" si="1"/>
        <v>53.930049261083745</v>
      </c>
    </row>
    <row r="23" spans="1:6" ht="12.75">
      <c r="A23" s="10" t="s">
        <v>17</v>
      </c>
      <c r="B23" s="11">
        <v>4422.7</v>
      </c>
      <c r="C23" s="11">
        <f t="shared" si="2"/>
        <v>4422.7</v>
      </c>
      <c r="D23" s="11">
        <v>5609.35</v>
      </c>
      <c r="E23" s="11">
        <f t="shared" si="0"/>
        <v>1186.6500000000005</v>
      </c>
      <c r="F23" s="13">
        <f t="shared" si="1"/>
        <v>126.83089515454363</v>
      </c>
    </row>
    <row r="24" spans="1:6" ht="12.75">
      <c r="A24" s="10" t="s">
        <v>20</v>
      </c>
      <c r="B24" s="11">
        <v>2935.6</v>
      </c>
      <c r="C24" s="11">
        <f t="shared" si="2"/>
        <v>2935.6</v>
      </c>
      <c r="D24" s="11">
        <v>3214.51</v>
      </c>
      <c r="E24" s="11">
        <f t="shared" si="0"/>
        <v>278.9100000000003</v>
      </c>
      <c r="F24" s="13">
        <f t="shared" si="1"/>
        <v>109.50095380842077</v>
      </c>
    </row>
    <row r="25" spans="1:6" ht="12.75">
      <c r="A25" s="9" t="s">
        <v>22</v>
      </c>
      <c r="B25" s="4">
        <v>570494.95</v>
      </c>
      <c r="C25" s="4">
        <f t="shared" si="2"/>
        <v>570494.95</v>
      </c>
      <c r="D25" s="4">
        <v>558544.33</v>
      </c>
      <c r="E25" s="4">
        <f t="shared" si="0"/>
        <v>-11950.619999999995</v>
      </c>
      <c r="F25" s="7">
        <f t="shared" si="1"/>
        <v>97.90521896819595</v>
      </c>
    </row>
    <row r="26" spans="1:6" ht="12.75">
      <c r="A26" s="10" t="s">
        <v>35</v>
      </c>
      <c r="B26" s="11">
        <v>90533.2</v>
      </c>
      <c r="C26" s="11">
        <f t="shared" si="2"/>
        <v>90533.2</v>
      </c>
      <c r="D26" s="11">
        <v>90533.2</v>
      </c>
      <c r="E26" s="11">
        <f>D26-C26</f>
        <v>0</v>
      </c>
      <c r="F26" s="13">
        <f>D26/C26*100</f>
        <v>100</v>
      </c>
    </row>
    <row r="27" spans="1:6" ht="12.75">
      <c r="A27" s="3" t="s">
        <v>4</v>
      </c>
      <c r="B27" s="22">
        <f>SUM(B28:B37)</f>
        <v>803985.0199999999</v>
      </c>
      <c r="C27" s="22">
        <f>SUM(C28:C37)</f>
        <v>803985.0199999999</v>
      </c>
      <c r="D27" s="22">
        <f>SUM(D28:D37)</f>
        <v>782107.19</v>
      </c>
      <c r="E27" s="5">
        <f>D27-C27</f>
        <v>-21877.829999999958</v>
      </c>
      <c r="F27" s="7">
        <f>D27/C27*100</f>
        <v>97.27882616519398</v>
      </c>
    </row>
    <row r="28" spans="1:6" ht="12.75">
      <c r="A28" s="16" t="s">
        <v>23</v>
      </c>
      <c r="B28" s="15">
        <v>64634.57</v>
      </c>
      <c r="C28" s="15">
        <f>B28</f>
        <v>64634.57</v>
      </c>
      <c r="D28" s="15">
        <v>61608.99</v>
      </c>
      <c r="E28" s="11">
        <f aca="true" t="shared" si="3" ref="E28:E37">D28-C28</f>
        <v>-3025.5800000000017</v>
      </c>
      <c r="F28" s="13">
        <f aca="true" t="shared" si="4" ref="F28:F37">D28/C28*100</f>
        <v>95.31894464525718</v>
      </c>
    </row>
    <row r="29" spans="1:6" ht="25.5">
      <c r="A29" s="16" t="s">
        <v>24</v>
      </c>
      <c r="B29" s="15">
        <v>4620.01</v>
      </c>
      <c r="C29" s="15">
        <f aca="true" t="shared" si="5" ref="C29:C37">B29</f>
        <v>4620.01</v>
      </c>
      <c r="D29" s="15">
        <v>4421</v>
      </c>
      <c r="E29" s="11">
        <f t="shared" si="3"/>
        <v>-199.01000000000022</v>
      </c>
      <c r="F29" s="13">
        <f t="shared" si="4"/>
        <v>95.6924335661611</v>
      </c>
    </row>
    <row r="30" spans="1:6" ht="12.75">
      <c r="A30" s="16" t="s">
        <v>25</v>
      </c>
      <c r="B30" s="15">
        <v>76074.59</v>
      </c>
      <c r="C30" s="15">
        <f t="shared" si="5"/>
        <v>76074.59</v>
      </c>
      <c r="D30" s="15">
        <v>65112.37</v>
      </c>
      <c r="E30" s="11">
        <f t="shared" si="3"/>
        <v>-10962.219999999994</v>
      </c>
      <c r="F30" s="13">
        <f t="shared" si="4"/>
        <v>85.59016880669354</v>
      </c>
    </row>
    <row r="31" spans="1:6" ht="12.75">
      <c r="A31" s="16" t="s">
        <v>26</v>
      </c>
      <c r="B31" s="15">
        <v>51446.9</v>
      </c>
      <c r="C31" s="15">
        <f t="shared" si="5"/>
        <v>51446.9</v>
      </c>
      <c r="D31" s="17">
        <v>47689.57</v>
      </c>
      <c r="E31" s="11">
        <f t="shared" si="3"/>
        <v>-3757.3300000000017</v>
      </c>
      <c r="F31" s="13">
        <f t="shared" si="4"/>
        <v>92.69668337645223</v>
      </c>
    </row>
    <row r="32" spans="1:6" ht="12.75" customHeight="1">
      <c r="A32" s="16" t="s">
        <v>27</v>
      </c>
      <c r="B32" s="15">
        <v>476982.38</v>
      </c>
      <c r="C32" s="15">
        <f t="shared" si="5"/>
        <v>476982.38</v>
      </c>
      <c r="D32" s="15">
        <v>475584.22</v>
      </c>
      <c r="E32" s="11">
        <f t="shared" si="3"/>
        <v>-1398.1600000000326</v>
      </c>
      <c r="F32" s="13">
        <f t="shared" si="4"/>
        <v>99.70687386817097</v>
      </c>
    </row>
    <row r="33" spans="1:6" ht="12.75" customHeight="1">
      <c r="A33" s="16" t="s">
        <v>28</v>
      </c>
      <c r="B33" s="15">
        <v>16647.06</v>
      </c>
      <c r="C33" s="15">
        <f t="shared" si="5"/>
        <v>16647.06</v>
      </c>
      <c r="D33" s="15">
        <v>16128.25</v>
      </c>
      <c r="E33" s="11">
        <f t="shared" si="3"/>
        <v>-518.8100000000013</v>
      </c>
      <c r="F33" s="13">
        <f t="shared" si="4"/>
        <v>96.88347371848242</v>
      </c>
    </row>
    <row r="34" spans="1:6" ht="12.75" customHeight="1">
      <c r="A34" s="16" t="s">
        <v>29</v>
      </c>
      <c r="B34" s="15">
        <v>296</v>
      </c>
      <c r="C34" s="15">
        <f t="shared" si="5"/>
        <v>296</v>
      </c>
      <c r="D34" s="17">
        <v>296</v>
      </c>
      <c r="E34" s="11">
        <f t="shared" si="3"/>
        <v>0</v>
      </c>
      <c r="F34" s="13">
        <f t="shared" si="4"/>
        <v>100</v>
      </c>
    </row>
    <row r="35" spans="1:6" ht="12.75" customHeight="1">
      <c r="A35" s="16" t="s">
        <v>30</v>
      </c>
      <c r="B35" s="15">
        <v>27766.35</v>
      </c>
      <c r="C35" s="15">
        <f t="shared" si="5"/>
        <v>27766.35</v>
      </c>
      <c r="D35" s="15">
        <v>26377.5</v>
      </c>
      <c r="E35" s="11">
        <f t="shared" si="3"/>
        <v>-1388.8499999999985</v>
      </c>
      <c r="F35" s="13">
        <f t="shared" si="4"/>
        <v>94.99808221102161</v>
      </c>
    </row>
    <row r="36" spans="1:6" ht="12.75" customHeight="1">
      <c r="A36" s="16" t="s">
        <v>31</v>
      </c>
      <c r="B36" s="15">
        <v>17383.82</v>
      </c>
      <c r="C36" s="15">
        <f t="shared" si="5"/>
        <v>17383.82</v>
      </c>
      <c r="D36" s="15">
        <v>17363.79</v>
      </c>
      <c r="E36" s="11">
        <f t="shared" si="3"/>
        <v>-20.029999999998836</v>
      </c>
      <c r="F36" s="13">
        <f t="shared" si="4"/>
        <v>99.88477791417537</v>
      </c>
    </row>
    <row r="37" spans="1:6" ht="12.75">
      <c r="A37" s="16" t="s">
        <v>32</v>
      </c>
      <c r="B37" s="15">
        <v>68133.34</v>
      </c>
      <c r="C37" s="15">
        <f t="shared" si="5"/>
        <v>68133.34</v>
      </c>
      <c r="D37" s="17">
        <v>67525.5</v>
      </c>
      <c r="E37" s="11">
        <f t="shared" si="3"/>
        <v>-607.8399999999965</v>
      </c>
      <c r="F37" s="13">
        <f t="shared" si="4"/>
        <v>99.10786701488583</v>
      </c>
    </row>
    <row r="38" spans="1:6" ht="12.75" customHeight="1">
      <c r="A38" s="6" t="s">
        <v>33</v>
      </c>
      <c r="B38" s="8">
        <f>B7-B27</f>
        <v>-42475.00999999989</v>
      </c>
      <c r="C38" s="8">
        <f>C7-C27</f>
        <v>-42475.00999999989</v>
      </c>
      <c r="D38" s="8">
        <f>D7-D27</f>
        <v>-33779.72999999998</v>
      </c>
      <c r="E38" s="4"/>
      <c r="F38" s="7"/>
    </row>
    <row r="39" spans="1:6" ht="24">
      <c r="A39" s="6" t="s">
        <v>5</v>
      </c>
      <c r="B39" s="8">
        <f>B40+B41+B42</f>
        <v>42475.009999999995</v>
      </c>
      <c r="C39" s="8">
        <f>C40+C41+C42</f>
        <v>42475.009999999995</v>
      </c>
      <c r="D39" s="8">
        <f>D40+D41+D42</f>
        <v>33779.729999999996</v>
      </c>
      <c r="E39" s="4"/>
      <c r="F39" s="7"/>
    </row>
    <row r="40" spans="1:6" ht="12.75" customHeight="1">
      <c r="A40" s="16" t="s">
        <v>18</v>
      </c>
      <c r="B40" s="14">
        <v>0</v>
      </c>
      <c r="C40" s="14">
        <v>0</v>
      </c>
      <c r="D40" s="19">
        <v>0</v>
      </c>
      <c r="E40" s="11"/>
      <c r="F40" s="13"/>
    </row>
    <row r="41" spans="1:6" ht="12.75" customHeight="1">
      <c r="A41" s="16" t="s">
        <v>34</v>
      </c>
      <c r="B41" s="14">
        <v>12.81</v>
      </c>
      <c r="C41" s="14">
        <v>12.81</v>
      </c>
      <c r="D41" s="19">
        <v>12.81</v>
      </c>
      <c r="E41" s="11"/>
      <c r="F41" s="13"/>
    </row>
    <row r="42" spans="1:6" ht="12.75" customHeight="1">
      <c r="A42" s="16" t="s">
        <v>50</v>
      </c>
      <c r="B42" s="14">
        <v>42462.2</v>
      </c>
      <c r="C42" s="14">
        <v>42462.2</v>
      </c>
      <c r="D42" s="19">
        <v>33766.92</v>
      </c>
      <c r="E42" s="11"/>
      <c r="F42" s="13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Литвинова Анастасия</cp:lastModifiedBy>
  <cp:lastPrinted>2013-10-25T08:11:33Z</cp:lastPrinted>
  <dcterms:created xsi:type="dcterms:W3CDTF">2002-03-11T10:22:12Z</dcterms:created>
  <dcterms:modified xsi:type="dcterms:W3CDTF">2016-02-17T04:43:48Z</dcterms:modified>
  <cp:category/>
  <cp:version/>
  <cp:contentType/>
  <cp:contentStatus/>
</cp:coreProperties>
</file>