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<sst xmlns="http://schemas.openxmlformats.org/spreadsheetml/2006/main" count="53" uniqueCount="53">
  <si>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</si>
  <si>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</si>
  <si>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</si>
  <si>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</si>
  <si>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</si>
  <si>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</si>
  <si>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</si>
  <si>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</si>
  <si>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</si>
  <si>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</si>
  <si>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</si>
  <si>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</si>
  <si>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</si>
  <si>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</si>
  <si>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</si>
  <si>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</si>
  <si>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</si>
  <si>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</si>
  <si>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</si>
  <si>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</si>
  <si>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</si>
  <si>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Прочие неналоговые 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</si>
  <si>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</si>
  <si>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</si>
  <si>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</si>
  <si>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</si>
  <si>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</si>
  <si>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</si>
  <si>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</si>
  <si>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</si>
  <si>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</si>
  <si>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</si>
  <si>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</si>
  <si>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</si>
  <si>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</si>
  <si>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</si>
  <si>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</si>
  <si>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</si>
  <si>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>Единица измерения                                                                                                                                                                      тыс. руб.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</si>
  <si>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</si>
  <si>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</si>
  <si>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</si>
  <si>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</si>
  <si>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</si>
  <si>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</si>
  <si>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</si>
  <si>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</si>
  <si>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</si>
  <si>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</si>
  <si>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 xml:space="preserve"> за 1 квартал 2015 года</t>
  </si>
  <si>
    <t>Утверждено на 2015  год</t>
  </si>
  <si>
    <t>Факт за 1 квартал 2015  года</t>
  </si>
  <si>
    <t>Изменение остатков средств на 01.04.2015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</si>
</sst>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4"/>
  <sheetViews>
    <sheetView showGridLines="0" tabSelected="1" zoomScalePageLayoutView="0" workbookViewId="0" topLeftCell="A13">
      <selection activeCell="E42" sqref="E42"/>
    </sheetView>
  </sheetViews>
  <sheetFormatPr defaultColWidth="9.140625" defaultRowHeight="12.75" customHeight="1"/>
  <cols>
    <col min="1" max="1" width="41.57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5" width="10.8515625" style="0" customWidth="1"/>
    <col min="6" max="6" width="11.421875" style="0" bestFit="1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23" t="s">
        <v>49</v>
      </c>
      <c r="B2" s="23"/>
      <c r="C2" s="23"/>
      <c r="D2" s="23"/>
      <c r="E2" s="23"/>
      <c r="F2" s="23"/>
    </row>
    <row r="3" spans="1:6" ht="12.75" customHeight="1">
      <c r="A3" s="22"/>
      <c r="B3" s="22"/>
      <c r="C3" s="22"/>
      <c r="D3" s="22"/>
      <c r="E3" s="22"/>
      <c r="F3" s="22"/>
    </row>
    <row r="4" spans="1:7" ht="12.75">
      <c r="A4" s="21" t="s">
        <v>38</v>
      </c>
      <c r="B4" s="21"/>
      <c r="C4" s="21"/>
      <c r="D4" s="21"/>
      <c r="E4" s="21"/>
      <c r="F4" s="21"/>
      <c r="G4" s="1"/>
    </row>
    <row r="5" spans="1:6" ht="38.25">
      <c r="A5" s="2" t="s">
        <v>1</v>
      </c>
      <c r="B5" s="2" t="s">
        <v>50</v>
      </c>
      <c r="C5" s="2" t="s">
        <v>2</v>
      </c>
      <c r="D5" s="2" t="s">
        <v>51</v>
      </c>
      <c r="E5" s="2" t="s">
        <v>46</v>
      </c>
      <c r="F5" s="2" t="s">
        <v>47</v>
      </c>
    </row>
    <row r="6" spans="1:6" ht="12.75">
      <c r="A6" s="19" t="s">
        <v>40</v>
      </c>
      <c r="B6" s="19" t="s">
        <v>41</v>
      </c>
      <c r="C6" s="19" t="s">
        <v>42</v>
      </c>
      <c r="D6" s="19" t="s">
        <v>43</v>
      </c>
      <c r="E6" s="19" t="s">
        <v>44</v>
      </c>
      <c r="F6" s="19" t="s">
        <v>45</v>
      </c>
    </row>
    <row r="7" spans="1:6" ht="12.75">
      <c r="A7" s="3" t="s">
        <v>3</v>
      </c>
      <c r="B7" s="5">
        <f>B8+B26</f>
        <v>709683.66</v>
      </c>
      <c r="C7" s="5">
        <f>C8+C26</f>
        <v>149803.24</v>
      </c>
      <c r="D7" s="5">
        <f>D8+D26</f>
        <v>149919.34</v>
      </c>
      <c r="E7" s="4">
        <f>D7-C7</f>
        <v>116.10000000000582</v>
      </c>
      <c r="F7" s="7">
        <f>D7/C7*100</f>
        <v>100.0775016615128</v>
      </c>
    </row>
    <row r="8" spans="1:6" ht="12.75">
      <c r="A8" s="9" t="s">
        <v>22</v>
      </c>
      <c r="B8" s="4">
        <f>SUM(B9:B25)</f>
        <v>190927.9</v>
      </c>
      <c r="C8" s="4">
        <f>SUM(C9:C25)</f>
        <v>41192.70000000001</v>
      </c>
      <c r="D8" s="4">
        <f>SUM(D9:D25)</f>
        <v>41304.45</v>
      </c>
      <c r="E8" s="4">
        <f>D8-C8</f>
        <v>111.74999999998545</v>
      </c>
      <c r="F8" s="7">
        <f>D8/C8*100</f>
        <v>100.27128593173057</v>
      </c>
    </row>
    <row r="9" spans="1:6" ht="12.75">
      <c r="A9" s="10" t="s">
        <v>6</v>
      </c>
      <c r="B9" s="11">
        <v>91701.4</v>
      </c>
      <c r="C9" s="11">
        <v>24520.58</v>
      </c>
      <c r="D9" s="11">
        <v>22151.55</v>
      </c>
      <c r="E9" s="11">
        <f aca="true" t="shared" si="0" ref="E9:E26">D9-C9</f>
        <v>-2369.0300000000025</v>
      </c>
      <c r="F9" s="13">
        <f aca="true" t="shared" si="1" ref="F9:F26">D9/C9*100</f>
        <v>90.33860536740973</v>
      </c>
    </row>
    <row r="10" spans="1:6" ht="12.75">
      <c r="A10" s="10" t="s">
        <v>48</v>
      </c>
      <c r="B10" s="11">
        <v>2562</v>
      </c>
      <c r="C10" s="11">
        <v>691.74</v>
      </c>
      <c r="D10" s="11">
        <v>865.69</v>
      </c>
      <c r="E10" s="11">
        <f t="shared" si="0"/>
        <v>173.95000000000005</v>
      </c>
      <c r="F10" s="13">
        <f t="shared" si="1"/>
        <v>125.14673143088444</v>
      </c>
    </row>
    <row r="11" spans="1:6" ht="25.5">
      <c r="A11" s="10" t="s">
        <v>7</v>
      </c>
      <c r="B11" s="11">
        <v>22016</v>
      </c>
      <c r="C11" s="11">
        <v>4843.52</v>
      </c>
      <c r="D11" s="11">
        <v>4739.25</v>
      </c>
      <c r="E11" s="11">
        <f t="shared" si="0"/>
        <v>-104.27000000000044</v>
      </c>
      <c r="F11" s="13">
        <f t="shared" si="1"/>
        <v>97.8472268102537</v>
      </c>
    </row>
    <row r="12" spans="1:6" ht="12.75">
      <c r="A12" s="10" t="s">
        <v>8</v>
      </c>
      <c r="B12" s="11">
        <v>149</v>
      </c>
      <c r="C12" s="11">
        <v>1.49</v>
      </c>
      <c r="D12" s="11">
        <v>12.47</v>
      </c>
      <c r="E12" s="11">
        <f t="shared" si="0"/>
        <v>10.98</v>
      </c>
      <c r="F12" s="13"/>
    </row>
    <row r="13" spans="1:6" ht="39.75" customHeight="1">
      <c r="A13" s="10" t="s">
        <v>39</v>
      </c>
      <c r="B13" s="11">
        <v>189</v>
      </c>
      <c r="C13" s="11">
        <v>81.27</v>
      </c>
      <c r="D13" s="11">
        <v>59.61</v>
      </c>
      <c r="E13" s="11">
        <f t="shared" si="0"/>
        <v>-21.659999999999997</v>
      </c>
      <c r="F13" s="13">
        <f t="shared" si="1"/>
        <v>73.34809892949427</v>
      </c>
    </row>
    <row r="14" spans="1:6" ht="12.75">
      <c r="A14" s="10" t="s">
        <v>9</v>
      </c>
      <c r="B14" s="11">
        <v>5256</v>
      </c>
      <c r="C14" s="11">
        <v>1314</v>
      </c>
      <c r="D14" s="11">
        <v>1827.83</v>
      </c>
      <c r="E14" s="11">
        <f t="shared" si="0"/>
        <v>513.8299999999999</v>
      </c>
      <c r="F14" s="13">
        <f t="shared" si="1"/>
        <v>139.1042617960426</v>
      </c>
    </row>
    <row r="15" spans="1:6" ht="12.75">
      <c r="A15" s="10" t="s">
        <v>10</v>
      </c>
      <c r="B15" s="11">
        <v>11617</v>
      </c>
      <c r="C15" s="11">
        <v>0</v>
      </c>
      <c r="D15" s="11">
        <v>712.18</v>
      </c>
      <c r="E15" s="11">
        <f t="shared" si="0"/>
        <v>712.18</v>
      </c>
      <c r="F15" s="13"/>
    </row>
    <row r="16" spans="1:6" ht="12.75">
      <c r="A16" s="10" t="s">
        <v>19</v>
      </c>
      <c r="B16" s="11">
        <v>2681</v>
      </c>
      <c r="C16" s="11">
        <v>670.25</v>
      </c>
      <c r="D16" s="11">
        <v>748.57</v>
      </c>
      <c r="E16" s="11">
        <f t="shared" si="0"/>
        <v>78.32000000000005</v>
      </c>
      <c r="F16" s="13">
        <f t="shared" si="1"/>
        <v>111.6851920925028</v>
      </c>
    </row>
    <row r="17" spans="1:6" ht="25.5">
      <c r="A17" s="10" t="s">
        <v>11</v>
      </c>
      <c r="B17" s="11">
        <v>44028.27</v>
      </c>
      <c r="C17" s="11">
        <v>7495.9</v>
      </c>
      <c r="D17" s="11">
        <v>6903.85</v>
      </c>
      <c r="E17" s="11">
        <f t="shared" si="0"/>
        <v>-592.0499999999993</v>
      </c>
      <c r="F17" s="13">
        <f t="shared" si="1"/>
        <v>92.10168225296496</v>
      </c>
    </row>
    <row r="18" spans="1:6" ht="12.75">
      <c r="A18" s="12" t="s">
        <v>12</v>
      </c>
      <c r="B18" s="11">
        <v>438.88</v>
      </c>
      <c r="C18" s="11">
        <v>109.72</v>
      </c>
      <c r="D18" s="11">
        <v>68.68</v>
      </c>
      <c r="E18" s="11">
        <f t="shared" si="0"/>
        <v>-41.03999999999999</v>
      </c>
      <c r="F18" s="13">
        <f t="shared" si="1"/>
        <v>62.595698140721844</v>
      </c>
    </row>
    <row r="19" spans="1:6" ht="25.5">
      <c r="A19" s="10" t="s">
        <v>13</v>
      </c>
      <c r="B19" s="11">
        <v>730.25</v>
      </c>
      <c r="C19" s="11">
        <v>0</v>
      </c>
      <c r="D19" s="11">
        <v>0</v>
      </c>
      <c r="E19" s="11">
        <f t="shared" si="0"/>
        <v>0</v>
      </c>
      <c r="F19" s="13"/>
    </row>
    <row r="20" spans="1:6" ht="25.5">
      <c r="A20" s="10" t="s">
        <v>14</v>
      </c>
      <c r="B20" s="11">
        <v>561.2</v>
      </c>
      <c r="C20" s="11">
        <v>140.3</v>
      </c>
      <c r="D20" s="11">
        <v>107.92</v>
      </c>
      <c r="E20" s="11">
        <f t="shared" si="0"/>
        <v>-32.38000000000001</v>
      </c>
      <c r="F20" s="13">
        <f t="shared" si="1"/>
        <v>76.92088382038489</v>
      </c>
    </row>
    <row r="21" spans="1:6" ht="12.75">
      <c r="A21" s="10" t="s">
        <v>15</v>
      </c>
      <c r="B21" s="11">
        <v>50.3</v>
      </c>
      <c r="C21" s="11">
        <v>25.15</v>
      </c>
      <c r="D21" s="11">
        <v>16.61</v>
      </c>
      <c r="E21" s="11">
        <f t="shared" si="0"/>
        <v>-8.54</v>
      </c>
      <c r="F21" s="13">
        <f t="shared" si="1"/>
        <v>66.04373757455268</v>
      </c>
    </row>
    <row r="22" spans="1:6" ht="12.75">
      <c r="A22" s="10" t="s">
        <v>16</v>
      </c>
      <c r="B22" s="11">
        <v>1100</v>
      </c>
      <c r="C22" s="11">
        <v>0</v>
      </c>
      <c r="D22" s="11">
        <v>0</v>
      </c>
      <c r="E22" s="11">
        <f t="shared" si="0"/>
        <v>0</v>
      </c>
      <c r="F22" s="13"/>
    </row>
    <row r="23" spans="1:6" ht="12.75">
      <c r="A23" s="10" t="s">
        <v>17</v>
      </c>
      <c r="B23" s="11">
        <v>5585</v>
      </c>
      <c r="C23" s="11">
        <v>620</v>
      </c>
      <c r="D23" s="11">
        <v>1929.47</v>
      </c>
      <c r="E23" s="11">
        <f t="shared" si="0"/>
        <v>1309.47</v>
      </c>
      <c r="F23" s="13">
        <f t="shared" si="1"/>
        <v>311.20483870967746</v>
      </c>
    </row>
    <row r="24" spans="1:6" ht="12.75">
      <c r="A24" s="10" t="s">
        <v>20</v>
      </c>
      <c r="B24" s="11">
        <v>2262.6</v>
      </c>
      <c r="C24" s="11">
        <v>678.78</v>
      </c>
      <c r="D24" s="11">
        <v>1160.77</v>
      </c>
      <c r="E24" s="11">
        <f t="shared" si="0"/>
        <v>481.99</v>
      </c>
      <c r="F24" s="13">
        <f t="shared" si="1"/>
        <v>171.00827956038776</v>
      </c>
    </row>
    <row r="25" spans="1:6" ht="12.75">
      <c r="A25" s="10" t="s">
        <v>21</v>
      </c>
      <c r="B25" s="11">
        <v>0</v>
      </c>
      <c r="C25" s="11">
        <v>0</v>
      </c>
      <c r="D25" s="11">
        <v>0</v>
      </c>
      <c r="E25" s="11">
        <f t="shared" si="0"/>
        <v>0</v>
      </c>
      <c r="F25" s="13"/>
    </row>
    <row r="26" spans="1:6" ht="12.75">
      <c r="A26" s="9" t="s">
        <v>23</v>
      </c>
      <c r="B26" s="4">
        <v>518755.76</v>
      </c>
      <c r="C26" s="4">
        <v>108610.54</v>
      </c>
      <c r="D26" s="4">
        <v>108614.89</v>
      </c>
      <c r="E26" s="4">
        <f t="shared" si="0"/>
        <v>4.350000000005821</v>
      </c>
      <c r="F26" s="7">
        <f t="shared" si="1"/>
        <v>100.00400513614977</v>
      </c>
    </row>
    <row r="27" spans="1:6" ht="12.75">
      <c r="A27" s="10" t="s">
        <v>37</v>
      </c>
      <c r="B27" s="11">
        <v>114308.8</v>
      </c>
      <c r="C27" s="11">
        <v>19432.5</v>
      </c>
      <c r="D27" s="11">
        <v>19432.5</v>
      </c>
      <c r="E27" s="11">
        <f>D27-C27</f>
        <v>0</v>
      </c>
      <c r="F27" s="13">
        <f>D27/C27*100</f>
        <v>100</v>
      </c>
    </row>
    <row r="28" spans="1:6" ht="12.75">
      <c r="A28" s="3" t="s">
        <v>4</v>
      </c>
      <c r="B28" s="5">
        <f>B29+B30+B31+B32+B33++B34+B35+B36+B37+B38+B39</f>
        <v>751518.8699999999</v>
      </c>
      <c r="C28" s="5">
        <f>C29+C30+C31+C32+C33++C34+C35+C36+C37+C38+C39</f>
        <v>154135.55</v>
      </c>
      <c r="D28" s="5">
        <f>D29+D30+D31+D32+D33++D34+D35+D36+D37+D38+D39</f>
        <v>135296.96</v>
      </c>
      <c r="E28" s="5">
        <f>E29+E30+E31+E32+E33++E34+E35+E36+E37+E38+E39</f>
        <v>-18838.590000000004</v>
      </c>
      <c r="F28" s="7">
        <f>D28/C28*100</f>
        <v>87.77790717326405</v>
      </c>
    </row>
    <row r="29" spans="1:6" ht="12.75">
      <c r="A29" s="17" t="s">
        <v>24</v>
      </c>
      <c r="B29" s="15">
        <v>83510.06</v>
      </c>
      <c r="C29" s="15">
        <v>18119.48</v>
      </c>
      <c r="D29" s="15">
        <v>10603.09</v>
      </c>
      <c r="E29" s="11">
        <f aca="true" t="shared" si="2" ref="E29:E39">D29-C29</f>
        <v>-7516.389999999999</v>
      </c>
      <c r="F29" s="13">
        <f aca="true" t="shared" si="3" ref="F29:F39">D29/C29*100</f>
        <v>58.51762854121642</v>
      </c>
    </row>
    <row r="30" spans="1:6" ht="25.5">
      <c r="A30" s="17" t="s">
        <v>25</v>
      </c>
      <c r="B30" s="15">
        <v>4599.63</v>
      </c>
      <c r="C30" s="15">
        <v>1427.74</v>
      </c>
      <c r="D30" s="15">
        <v>1006.15</v>
      </c>
      <c r="E30" s="11">
        <f t="shared" si="2"/>
        <v>-421.59000000000003</v>
      </c>
      <c r="F30" s="13">
        <f t="shared" si="3"/>
        <v>70.47151442139324</v>
      </c>
    </row>
    <row r="31" spans="1:6" ht="12.75">
      <c r="A31" s="17" t="s">
        <v>26</v>
      </c>
      <c r="B31" s="15">
        <v>54551.92</v>
      </c>
      <c r="C31" s="15">
        <v>9118.89</v>
      </c>
      <c r="D31" s="15">
        <v>5418.34</v>
      </c>
      <c r="E31" s="11">
        <f t="shared" si="2"/>
        <v>-3700.5499999999993</v>
      </c>
      <c r="F31" s="13">
        <f t="shared" si="3"/>
        <v>59.41885470709703</v>
      </c>
    </row>
    <row r="32" spans="1:6" ht="12.75">
      <c r="A32" s="17" t="s">
        <v>27</v>
      </c>
      <c r="B32" s="18">
        <v>23300</v>
      </c>
      <c r="C32" s="18">
        <v>10000</v>
      </c>
      <c r="D32" s="18">
        <v>10000</v>
      </c>
      <c r="E32" s="11">
        <f t="shared" si="2"/>
        <v>0</v>
      </c>
      <c r="F32" s="13"/>
    </row>
    <row r="33" spans="1:6" ht="12.75" customHeight="1">
      <c r="A33" s="17" t="s">
        <v>28</v>
      </c>
      <c r="B33" s="15">
        <v>470597.12</v>
      </c>
      <c r="C33" s="15">
        <v>98360.33</v>
      </c>
      <c r="D33" s="15">
        <v>94650.2</v>
      </c>
      <c r="E33" s="11">
        <f t="shared" si="2"/>
        <v>-3710.1300000000047</v>
      </c>
      <c r="F33" s="13">
        <f t="shared" si="3"/>
        <v>96.22802200846621</v>
      </c>
    </row>
    <row r="34" spans="1:6" ht="12.75" customHeight="1">
      <c r="A34" s="17" t="s">
        <v>29</v>
      </c>
      <c r="B34" s="15">
        <v>15035.08</v>
      </c>
      <c r="C34" s="15">
        <v>3081.74</v>
      </c>
      <c r="D34" s="15">
        <v>3081.74</v>
      </c>
      <c r="E34" s="11">
        <f t="shared" si="2"/>
        <v>0</v>
      </c>
      <c r="F34" s="13">
        <f t="shared" si="3"/>
        <v>100</v>
      </c>
    </row>
    <row r="35" spans="1:6" ht="12.75" customHeight="1">
      <c r="A35" s="17" t="s">
        <v>30</v>
      </c>
      <c r="B35" s="18">
        <v>1939.4</v>
      </c>
      <c r="C35" s="18">
        <v>0</v>
      </c>
      <c r="D35" s="18">
        <v>0</v>
      </c>
      <c r="E35" s="11">
        <f t="shared" si="2"/>
        <v>0</v>
      </c>
      <c r="F35" s="13"/>
    </row>
    <row r="36" spans="1:6" ht="12.75" customHeight="1">
      <c r="A36" s="17" t="s">
        <v>31</v>
      </c>
      <c r="B36" s="18">
        <v>25531.2</v>
      </c>
      <c r="C36" s="15">
        <v>6227.82</v>
      </c>
      <c r="D36" s="15">
        <v>3345.18</v>
      </c>
      <c r="E36" s="11">
        <f t="shared" si="2"/>
        <v>-2882.64</v>
      </c>
      <c r="F36" s="13">
        <f t="shared" si="3"/>
        <v>53.713498463346724</v>
      </c>
    </row>
    <row r="37" spans="1:6" ht="12.75" customHeight="1">
      <c r="A37" s="17" t="s">
        <v>32</v>
      </c>
      <c r="B37" s="18">
        <v>12695.5</v>
      </c>
      <c r="C37" s="18">
        <v>1418</v>
      </c>
      <c r="D37" s="15">
        <v>810.71</v>
      </c>
      <c r="E37" s="11">
        <f t="shared" si="2"/>
        <v>-607.29</v>
      </c>
      <c r="F37" s="13">
        <f t="shared" si="3"/>
        <v>57.17277856135402</v>
      </c>
    </row>
    <row r="38" spans="1:6" ht="12.75">
      <c r="A38" s="17" t="s">
        <v>33</v>
      </c>
      <c r="B38" s="18">
        <v>200</v>
      </c>
      <c r="C38" s="16">
        <v>0</v>
      </c>
      <c r="D38" s="16">
        <v>0</v>
      </c>
      <c r="E38" s="11">
        <f t="shared" si="2"/>
        <v>0</v>
      </c>
      <c r="F38" s="13"/>
    </row>
    <row r="39" spans="1:6" ht="12.75">
      <c r="A39" s="17" t="s">
        <v>34</v>
      </c>
      <c r="B39" s="15">
        <v>59558.96</v>
      </c>
      <c r="C39" s="15">
        <v>6381.55</v>
      </c>
      <c r="D39" s="18">
        <v>6381.55</v>
      </c>
      <c r="E39" s="11">
        <f t="shared" si="2"/>
        <v>0</v>
      </c>
      <c r="F39" s="13">
        <f t="shared" si="3"/>
        <v>100</v>
      </c>
    </row>
    <row r="40" spans="1:6" ht="12.75" customHeight="1">
      <c r="A40" s="6" t="s">
        <v>35</v>
      </c>
      <c r="B40" s="8">
        <f>B7-B28</f>
        <v>-41835.209999999846</v>
      </c>
      <c r="C40" s="8">
        <f>C7-C28</f>
        <v>-4332.309999999998</v>
      </c>
      <c r="D40" s="8">
        <f>D7-D28</f>
        <v>14622.380000000005</v>
      </c>
      <c r="E40" s="4"/>
      <c r="F40" s="7"/>
    </row>
    <row r="41" spans="1:6" ht="24">
      <c r="A41" s="6" t="s">
        <v>5</v>
      </c>
      <c r="B41" s="8">
        <f>B42+B43+B44</f>
        <v>41835.21</v>
      </c>
      <c r="C41" s="8">
        <f>C42+C43+C44</f>
        <v>4332.3099999999995</v>
      </c>
      <c r="D41" s="8">
        <f>D42+D43+D44</f>
        <v>-14622.38</v>
      </c>
      <c r="E41" s="4"/>
      <c r="F41" s="7"/>
    </row>
    <row r="42" spans="1:6" ht="12.75" customHeight="1">
      <c r="A42" s="17" t="s">
        <v>18</v>
      </c>
      <c r="B42" s="14">
        <v>0</v>
      </c>
      <c r="C42" s="20">
        <v>0</v>
      </c>
      <c r="D42" s="20">
        <v>0</v>
      </c>
      <c r="E42" s="11"/>
      <c r="F42" s="13"/>
    </row>
    <row r="43" spans="1:6" ht="12.75" customHeight="1">
      <c r="A43" s="17" t="s">
        <v>36</v>
      </c>
      <c r="B43" s="14">
        <v>339.9</v>
      </c>
      <c r="C43" s="20">
        <v>4.2</v>
      </c>
      <c r="D43" s="20">
        <v>4.2</v>
      </c>
      <c r="E43" s="11"/>
      <c r="F43" s="13"/>
    </row>
    <row r="44" spans="1:6" ht="12.75" customHeight="1">
      <c r="A44" s="17" t="s">
        <v>52</v>
      </c>
      <c r="B44" s="14">
        <v>41495.31</v>
      </c>
      <c r="C44" s="20">
        <v>4328.11</v>
      </c>
      <c r="D44" s="20">
        <v>-14626.58</v>
      </c>
      <c r="E44" s="11"/>
      <c r="F44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Литвинова Анастасия</cp:lastModifiedBy>
  <cp:lastPrinted>2013-10-25T08:11:33Z</cp:lastPrinted>
  <dcterms:created xsi:type="dcterms:W3CDTF">2002-03-11T10:22:12Z</dcterms:created>
  <dcterms:modified xsi:type="dcterms:W3CDTF">2015-04-20T07:52:27Z</dcterms:modified>
  <cp:category/>
  <cp:version/>
  <cp:contentType/>
  <cp:contentStatus/>
</cp:coreProperties>
</file>