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75" windowWidth="15210" windowHeight="7515" activeTab="0"/>
  </bookViews>
  <sheets>
    <sheet name="Г-20" sheetId="1" r:id="rId1"/>
  </sheets>
  <definedNames>
    <definedName name="_xlnm.Print_Titles" localSheetId="0">'Г-20'!$10:$10</definedName>
    <definedName name="_xlnm.Print_Area" localSheetId="0">'Г-20'!$A$1:$G$94</definedName>
  </definedNames>
  <calcPr fullCalcOnLoad="1"/>
</workbook>
</file>

<file path=xl/sharedStrings.xml><?xml version="1.0" encoding="utf-8"?>
<sst xmlns="http://schemas.openxmlformats.org/spreadsheetml/2006/main" count="156" uniqueCount="52">
  <si>
    <t>Фактически занято должностей</t>
  </si>
  <si>
    <t>ЗАГС</t>
  </si>
  <si>
    <t>в том числе:</t>
  </si>
  <si>
    <t>Наименование показателей</t>
  </si>
  <si>
    <t>Всего расходов</t>
  </si>
  <si>
    <t>(тыс. руб.)</t>
  </si>
  <si>
    <t>Высшее должностное лицо ОМС</t>
  </si>
  <si>
    <t>Всего (единиц)</t>
  </si>
  <si>
    <t>Высшие</t>
  </si>
  <si>
    <t xml:space="preserve">Всего расходов </t>
  </si>
  <si>
    <t>Главные</t>
  </si>
  <si>
    <t>Ведущие</t>
  </si>
  <si>
    <t xml:space="preserve">Старшие </t>
  </si>
  <si>
    <t>Младшие</t>
  </si>
  <si>
    <t>Контрольно-счетная палата</t>
  </si>
  <si>
    <t>Утверждено по штатному расписанию</t>
  </si>
  <si>
    <t>ВСЕГО численность</t>
  </si>
  <si>
    <t>Выборные должности</t>
  </si>
  <si>
    <t>Муниципальные служащие</t>
  </si>
  <si>
    <t>Группы должностей муниц. служащих, численность немуниц. служащих, др. работников</t>
  </si>
  <si>
    <t>212 - прочие выплаты</t>
  </si>
  <si>
    <t>310 - ув.стоим. осн. средств</t>
  </si>
  <si>
    <t>прочие расходы</t>
  </si>
  <si>
    <t>прочие  расходы</t>
  </si>
  <si>
    <t>310 -  увелич. стоим. осн. средств</t>
  </si>
  <si>
    <t xml:space="preserve">Денжное содержание муниципальных служащих </t>
  </si>
  <si>
    <t>Средняя заработная плата муниципальных служащих</t>
  </si>
  <si>
    <t>не муниц.служ</t>
  </si>
  <si>
    <t>Немуниц. служащие</t>
  </si>
  <si>
    <t>213 - начисл. на оплату труда немуниципальных служащих</t>
  </si>
  <si>
    <t>в том числе: муниц.служ.:</t>
  </si>
  <si>
    <t>представительские расходы</t>
  </si>
  <si>
    <t>Численность (штатные единицы)</t>
  </si>
  <si>
    <t>213 - начисления на оплату труда</t>
  </si>
  <si>
    <t>Л. П. Кузнецова</t>
  </si>
  <si>
    <t>211, 266 - заработная плата</t>
  </si>
  <si>
    <t>211, 266 - зарплата немуниципальных служащих</t>
  </si>
  <si>
    <t>212, 226 - прочие выплаты</t>
  </si>
  <si>
    <t>Г-13</t>
  </si>
  <si>
    <t>Отчет о расходах на содержание органов местного самоуправления и соблюдении норматива, установленного постановлением правительства за 2020 год</t>
  </si>
  <si>
    <t>Утверждено    на 2020 год</t>
  </si>
  <si>
    <t>Кассовые расходы за 2020 год</t>
  </si>
  <si>
    <t xml:space="preserve">Начальник управления финансов                                                                               </t>
  </si>
  <si>
    <t>Администрация Осинского городского округа</t>
  </si>
  <si>
    <t>Управление образования и социального развития администрации Осинского городского округа</t>
  </si>
  <si>
    <t>Управление развития экономики, имущественных и земельных отношений администрации Осинского городского округа</t>
  </si>
  <si>
    <t>Управление финансов администрации Осинского городского округа</t>
  </si>
  <si>
    <t>Управление развития инфраструктуры администрации Осинского городского округа</t>
  </si>
  <si>
    <t>Дума Осинского городского округа</t>
  </si>
  <si>
    <t>ВСЕГО по городскому округу</t>
  </si>
  <si>
    <t>212, 226,266 - прочие выплаты</t>
  </si>
  <si>
    <t>Выборные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</si>
</sst>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00"/>
    <numFmt numFmtId="189" formatCode="#,##0.00_р_."/>
    <numFmt numFmtId="190" formatCode="dd/mm/yy;@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0" fontId="5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80" fontId="6" fillId="0" borderId="10" xfId="0" applyNumberFormat="1" applyFont="1" applyBorder="1" applyAlignment="1">
      <alignment vertical="center" wrapText="1"/>
    </xf>
    <xf numFmtId="180" fontId="6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80" fontId="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28">
      <selection activeCell="F43" sqref="F43"/>
    </sheetView>
  </sheetViews>
  <sheetFormatPr defaultColWidth="9.140625" defaultRowHeight="12.75"/>
  <cols>
    <col min="1" max="1" width="22.140625" style="8" customWidth="1"/>
    <col min="2" max="2" width="17.140625" style="8" customWidth="1"/>
    <col min="3" max="3" width="16.7109375" style="8" customWidth="1"/>
    <col min="4" max="4" width="23.57421875" style="8" customWidth="1"/>
    <col min="5" max="5" width="18.421875" style="8" customWidth="1"/>
    <col min="6" max="6" width="17.140625" style="8" customWidth="1"/>
    <col min="7" max="7" width="3.7109375" style="8" customWidth="1"/>
    <col min="8" max="16384" width="9.140625" style="8" customWidth="1"/>
  </cols>
  <sheetData>
    <row r="1" spans="1:6" s="4" customFormat="1" ht="18" customHeight="1">
      <c r="A1" s="3"/>
      <c r="F1" s="21" t="s">
        <v>38</v>
      </c>
    </row>
    <row r="2" spans="1:6" s="4" customFormat="1" ht="9" customHeight="1">
      <c r="A2" s="3"/>
      <c r="F2" s="3"/>
    </row>
    <row r="3" spans="1:8" s="4" customFormat="1" ht="18" customHeight="1">
      <c r="A3" s="29" t="s">
        <v>39</v>
      </c>
      <c r="B3" s="29"/>
      <c r="C3" s="29"/>
      <c r="D3" s="29"/>
      <c r="E3" s="29"/>
      <c r="F3" s="29"/>
      <c r="H3" s="5"/>
    </row>
    <row r="4" spans="1:8" s="4" customFormat="1" ht="18" customHeight="1">
      <c r="A4" s="29"/>
      <c r="B4" s="29"/>
      <c r="C4" s="29"/>
      <c r="D4" s="29"/>
      <c r="E4" s="29"/>
      <c r="F4" s="29"/>
      <c r="H4" s="5"/>
    </row>
    <row r="5" spans="1:6" s="4" customFormat="1" ht="9.75" customHeight="1">
      <c r="A5" s="6"/>
      <c r="B5" s="7"/>
      <c r="C5" s="7"/>
      <c r="D5" s="7"/>
      <c r="E5" s="7"/>
      <c r="F5" s="7"/>
    </row>
    <row r="6" spans="1:6" ht="15.75" customHeight="1">
      <c r="A6" s="28" t="s">
        <v>3</v>
      </c>
      <c r="B6" s="28" t="s">
        <v>4</v>
      </c>
      <c r="C6" s="28"/>
      <c r="D6" s="28" t="s">
        <v>19</v>
      </c>
      <c r="E6" s="28" t="s">
        <v>32</v>
      </c>
      <c r="F6" s="28"/>
    </row>
    <row r="7" spans="1:6" ht="15.75" customHeight="1">
      <c r="A7" s="28"/>
      <c r="B7" s="28" t="s">
        <v>5</v>
      </c>
      <c r="C7" s="28"/>
      <c r="D7" s="28"/>
      <c r="E7" s="28"/>
      <c r="F7" s="28"/>
    </row>
    <row r="8" spans="1:6" ht="37.5" customHeight="1">
      <c r="A8" s="28"/>
      <c r="B8" s="28" t="s">
        <v>40</v>
      </c>
      <c r="C8" s="28" t="s">
        <v>41</v>
      </c>
      <c r="D8" s="28"/>
      <c r="E8" s="28" t="s">
        <v>15</v>
      </c>
      <c r="F8" s="28" t="s">
        <v>0</v>
      </c>
    </row>
    <row r="9" spans="1:6" ht="27" customHeight="1">
      <c r="A9" s="28"/>
      <c r="B9" s="28"/>
      <c r="C9" s="28"/>
      <c r="D9" s="28"/>
      <c r="E9" s="28"/>
      <c r="F9" s="28"/>
    </row>
    <row r="10" spans="1:6" ht="10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</row>
    <row r="11" spans="1:6" ht="19.5" customHeight="1">
      <c r="A11" s="31" t="s">
        <v>6</v>
      </c>
      <c r="B11" s="31"/>
      <c r="C11" s="31"/>
      <c r="D11" s="31"/>
      <c r="E11" s="31"/>
      <c r="F11" s="31"/>
    </row>
    <row r="12" spans="1:6" ht="21.75" customHeight="1">
      <c r="A12" s="10" t="s">
        <v>4</v>
      </c>
      <c r="B12" s="18">
        <f>B14+B15+B16+B17</f>
        <v>2581.7</v>
      </c>
      <c r="C12" s="18">
        <f>C14+C15+C16+C17</f>
        <v>2510.9</v>
      </c>
      <c r="D12" s="10" t="s">
        <v>7</v>
      </c>
      <c r="E12" s="2">
        <f>E14</f>
        <v>1</v>
      </c>
      <c r="F12" s="2">
        <f>F14</f>
        <v>1</v>
      </c>
    </row>
    <row r="13" spans="1:6" ht="23.25" customHeight="1">
      <c r="A13" s="10" t="s">
        <v>2</v>
      </c>
      <c r="B13" s="18"/>
      <c r="C13" s="18"/>
      <c r="D13" s="10" t="s">
        <v>2</v>
      </c>
      <c r="E13" s="2"/>
      <c r="F13" s="2"/>
    </row>
    <row r="14" spans="1:6" ht="31.5">
      <c r="A14" s="11" t="s">
        <v>35</v>
      </c>
      <c r="B14" s="18">
        <v>1990.7</v>
      </c>
      <c r="C14" s="18">
        <v>1967.5</v>
      </c>
      <c r="D14" s="10" t="s">
        <v>51</v>
      </c>
      <c r="E14" s="2">
        <v>1</v>
      </c>
      <c r="F14" s="2">
        <v>1</v>
      </c>
    </row>
    <row r="15" spans="1:6" ht="31.5">
      <c r="A15" s="11" t="s">
        <v>20</v>
      </c>
      <c r="B15" s="18">
        <v>32.2</v>
      </c>
      <c r="C15" s="18">
        <v>32.2</v>
      </c>
      <c r="D15" s="10"/>
      <c r="E15" s="2"/>
      <c r="F15" s="2"/>
    </row>
    <row r="16" spans="1:6" ht="31.5">
      <c r="A16" s="11" t="s">
        <v>33</v>
      </c>
      <c r="B16" s="18">
        <v>558.8</v>
      </c>
      <c r="C16" s="18">
        <v>511.2</v>
      </c>
      <c r="D16" s="10"/>
      <c r="E16" s="2"/>
      <c r="F16" s="2"/>
    </row>
    <row r="17" spans="1:6" ht="15.75">
      <c r="A17" s="11" t="s">
        <v>22</v>
      </c>
      <c r="B17" s="18">
        <v>0</v>
      </c>
      <c r="C17" s="18">
        <v>0</v>
      </c>
      <c r="D17" s="10"/>
      <c r="E17" s="2"/>
      <c r="F17" s="2"/>
    </row>
    <row r="18" spans="1:6" ht="15.75" customHeight="1">
      <c r="A18" s="32" t="s">
        <v>43</v>
      </c>
      <c r="B18" s="33"/>
      <c r="C18" s="33"/>
      <c r="D18" s="33"/>
      <c r="E18" s="33"/>
      <c r="F18" s="34"/>
    </row>
    <row r="19" spans="1:6" ht="21.75" customHeight="1">
      <c r="A19" s="10" t="s">
        <v>9</v>
      </c>
      <c r="B19" s="20">
        <f>B21+B22+B23+B24+B25+B26+B27+B28</f>
        <v>34134.899999999994</v>
      </c>
      <c r="C19" s="20">
        <f>C21+C22+C23+C24+C25+C26+C27+C28</f>
        <v>32338.1</v>
      </c>
      <c r="D19" s="10" t="s">
        <v>7</v>
      </c>
      <c r="E19" s="24">
        <f>E20+E26</f>
        <v>48</v>
      </c>
      <c r="F19" s="24">
        <f>F20+F26</f>
        <v>46</v>
      </c>
    </row>
    <row r="20" spans="1:6" ht="35.25" customHeight="1">
      <c r="A20" s="10" t="s">
        <v>2</v>
      </c>
      <c r="B20" s="18"/>
      <c r="C20" s="22"/>
      <c r="D20" s="10" t="s">
        <v>30</v>
      </c>
      <c r="E20" s="24">
        <f>E21+E22+E23+E24</f>
        <v>45</v>
      </c>
      <c r="F20" s="24">
        <f>F21+F22+F23+F24</f>
        <v>43</v>
      </c>
    </row>
    <row r="21" spans="1:6" ht="33.75" customHeight="1">
      <c r="A21" s="11" t="s">
        <v>35</v>
      </c>
      <c r="B21" s="18">
        <v>17065</v>
      </c>
      <c r="C21" s="18">
        <v>16674.7</v>
      </c>
      <c r="D21" s="10" t="s">
        <v>8</v>
      </c>
      <c r="E21" s="24">
        <v>2</v>
      </c>
      <c r="F21" s="24">
        <v>2</v>
      </c>
    </row>
    <row r="22" spans="1:6" ht="54" customHeight="1">
      <c r="A22" s="11" t="s">
        <v>36</v>
      </c>
      <c r="B22" s="17">
        <v>770</v>
      </c>
      <c r="C22" s="18">
        <v>769.8</v>
      </c>
      <c r="D22" s="10" t="s">
        <v>10</v>
      </c>
      <c r="E22" s="24">
        <v>3</v>
      </c>
      <c r="F22" s="24">
        <v>3</v>
      </c>
    </row>
    <row r="23" spans="1:6" ht="31.5">
      <c r="A23" s="11" t="s">
        <v>37</v>
      </c>
      <c r="B23" s="23">
        <v>118.8</v>
      </c>
      <c r="C23" s="18">
        <v>107.9</v>
      </c>
      <c r="D23" s="10" t="s">
        <v>11</v>
      </c>
      <c r="E23" s="24">
        <v>18</v>
      </c>
      <c r="F23" s="24">
        <v>16</v>
      </c>
    </row>
    <row r="24" spans="1:6" ht="31.5">
      <c r="A24" s="11" t="s">
        <v>33</v>
      </c>
      <c r="B24" s="18">
        <v>5280.3</v>
      </c>
      <c r="C24" s="18">
        <v>4933.8</v>
      </c>
      <c r="D24" s="12" t="s">
        <v>12</v>
      </c>
      <c r="E24" s="24">
        <v>22</v>
      </c>
      <c r="F24" s="24">
        <v>22</v>
      </c>
    </row>
    <row r="25" spans="1:6" ht="63">
      <c r="A25" s="11" t="s">
        <v>29</v>
      </c>
      <c r="B25" s="18">
        <v>319.8</v>
      </c>
      <c r="C25" s="18">
        <v>265.7</v>
      </c>
      <c r="D25" s="12" t="s">
        <v>13</v>
      </c>
      <c r="E25" s="24"/>
      <c r="F25" s="24"/>
    </row>
    <row r="26" spans="1:6" ht="31.5">
      <c r="A26" s="11" t="s">
        <v>21</v>
      </c>
      <c r="B26" s="18">
        <v>1326.3</v>
      </c>
      <c r="C26" s="18">
        <v>1176.3</v>
      </c>
      <c r="D26" s="12" t="s">
        <v>27</v>
      </c>
      <c r="E26" s="24">
        <v>3</v>
      </c>
      <c r="F26" s="24">
        <v>3</v>
      </c>
    </row>
    <row r="27" spans="1:6" ht="31.5">
      <c r="A27" s="11" t="s">
        <v>31</v>
      </c>
      <c r="B27" s="18">
        <v>850.4</v>
      </c>
      <c r="C27" s="18">
        <v>803.1</v>
      </c>
      <c r="D27" s="12"/>
      <c r="E27" s="2"/>
      <c r="F27" s="2"/>
    </row>
    <row r="28" spans="1:6" ht="18" customHeight="1">
      <c r="A28" s="11" t="s">
        <v>22</v>
      </c>
      <c r="B28" s="18">
        <v>8404.3</v>
      </c>
      <c r="C28" s="18">
        <v>7606.8</v>
      </c>
      <c r="D28" s="10"/>
      <c r="E28" s="2"/>
      <c r="F28" s="2"/>
    </row>
    <row r="29" spans="1:6" ht="15.75">
      <c r="A29" s="31" t="s">
        <v>1</v>
      </c>
      <c r="B29" s="31"/>
      <c r="C29" s="31"/>
      <c r="D29" s="31"/>
      <c r="E29" s="31"/>
      <c r="F29" s="31"/>
    </row>
    <row r="30" spans="1:6" ht="21.75" customHeight="1">
      <c r="A30" s="10" t="s">
        <v>9</v>
      </c>
      <c r="B30" s="18">
        <f>B32+B34+B35+B36+B33</f>
        <v>1626.1999999999998</v>
      </c>
      <c r="C30" s="18">
        <f>C32+C34+C35+C36+C33</f>
        <v>1626.1999999999998</v>
      </c>
      <c r="D30" s="10" t="s">
        <v>7</v>
      </c>
      <c r="E30" s="24">
        <f>E34+E35</f>
        <v>3</v>
      </c>
      <c r="F30" s="24">
        <f>F34+F35</f>
        <v>3</v>
      </c>
    </row>
    <row r="31" spans="1:6" ht="16.5" customHeight="1">
      <c r="A31" s="10" t="s">
        <v>2</v>
      </c>
      <c r="B31" s="18"/>
      <c r="C31" s="18"/>
      <c r="D31" s="10" t="s">
        <v>2</v>
      </c>
      <c r="E31" s="24"/>
      <c r="F31" s="24"/>
    </row>
    <row r="32" spans="1:6" ht="31.5">
      <c r="A32" s="11" t="s">
        <v>35</v>
      </c>
      <c r="B32" s="18">
        <v>1077.1</v>
      </c>
      <c r="C32" s="18">
        <v>1077.1</v>
      </c>
      <c r="D32" s="10" t="s">
        <v>8</v>
      </c>
      <c r="E32" s="24"/>
      <c r="F32" s="24"/>
    </row>
    <row r="33" spans="1:6" ht="31.5">
      <c r="A33" s="11" t="s">
        <v>37</v>
      </c>
      <c r="B33" s="18">
        <v>0</v>
      </c>
      <c r="C33" s="18">
        <v>0</v>
      </c>
      <c r="D33" s="10" t="s">
        <v>10</v>
      </c>
      <c r="E33" s="24"/>
      <c r="F33" s="24"/>
    </row>
    <row r="34" spans="1:6" ht="31.5">
      <c r="A34" s="11" t="s">
        <v>33</v>
      </c>
      <c r="B34" s="18">
        <v>375.1</v>
      </c>
      <c r="C34" s="18">
        <v>375.1</v>
      </c>
      <c r="D34" s="10" t="s">
        <v>11</v>
      </c>
      <c r="E34" s="24">
        <v>1</v>
      </c>
      <c r="F34" s="24">
        <v>1</v>
      </c>
    </row>
    <row r="35" spans="1:6" ht="31.5">
      <c r="A35" s="11" t="s">
        <v>21</v>
      </c>
      <c r="B35" s="18">
        <v>0</v>
      </c>
      <c r="C35" s="18">
        <v>0</v>
      </c>
      <c r="D35" s="10" t="s">
        <v>12</v>
      </c>
      <c r="E35" s="24">
        <v>2</v>
      </c>
      <c r="F35" s="24">
        <v>2</v>
      </c>
    </row>
    <row r="36" spans="1:6" ht="27" customHeight="1">
      <c r="A36" s="11" t="s">
        <v>23</v>
      </c>
      <c r="B36" s="18">
        <v>174</v>
      </c>
      <c r="C36" s="20">
        <v>174</v>
      </c>
      <c r="D36" s="10" t="s">
        <v>13</v>
      </c>
      <c r="E36" s="2"/>
      <c r="F36" s="2"/>
    </row>
    <row r="37" spans="1:6" ht="21" customHeight="1">
      <c r="A37" s="30" t="s">
        <v>44</v>
      </c>
      <c r="B37" s="30"/>
      <c r="C37" s="30"/>
      <c r="D37" s="30"/>
      <c r="E37" s="30"/>
      <c r="F37" s="30"/>
    </row>
    <row r="38" spans="1:6" ht="21.75" customHeight="1">
      <c r="A38" s="10" t="s">
        <v>9</v>
      </c>
      <c r="B38" s="20">
        <v>9991.59</v>
      </c>
      <c r="C38" s="20">
        <v>9829.99</v>
      </c>
      <c r="D38" s="10" t="s">
        <v>7</v>
      </c>
      <c r="E38" s="24">
        <f>E40+E41+E42+E43+E44</f>
        <v>18</v>
      </c>
      <c r="F38" s="24">
        <v>17</v>
      </c>
    </row>
    <row r="39" spans="1:6" ht="18" customHeight="1">
      <c r="A39" s="10" t="s">
        <v>2</v>
      </c>
      <c r="B39" s="18"/>
      <c r="C39" s="18"/>
      <c r="D39" s="10" t="s">
        <v>2</v>
      </c>
      <c r="E39" s="24"/>
      <c r="F39" s="24"/>
    </row>
    <row r="40" spans="1:6" ht="31.5">
      <c r="A40" s="11" t="s">
        <v>35</v>
      </c>
      <c r="B40" s="18">
        <v>6615.99</v>
      </c>
      <c r="C40" s="18">
        <v>6574.2</v>
      </c>
      <c r="D40" s="10" t="s">
        <v>8</v>
      </c>
      <c r="E40" s="24">
        <v>1</v>
      </c>
      <c r="F40" s="24">
        <v>1</v>
      </c>
    </row>
    <row r="41" spans="1:6" ht="31.5">
      <c r="A41" s="11" t="s">
        <v>37</v>
      </c>
      <c r="B41" s="18">
        <v>7.4</v>
      </c>
      <c r="C41" s="18">
        <v>7.4</v>
      </c>
      <c r="D41" s="10" t="s">
        <v>10</v>
      </c>
      <c r="E41" s="24">
        <v>1</v>
      </c>
      <c r="F41" s="24">
        <v>1</v>
      </c>
    </row>
    <row r="42" spans="1:6" ht="31.5">
      <c r="A42" s="11" t="s">
        <v>33</v>
      </c>
      <c r="B42" s="18">
        <v>2103.1</v>
      </c>
      <c r="C42" s="18">
        <v>2053.5</v>
      </c>
      <c r="D42" s="10" t="s">
        <v>11</v>
      </c>
      <c r="E42" s="24">
        <v>4</v>
      </c>
      <c r="F42" s="24">
        <v>4</v>
      </c>
    </row>
    <row r="43" spans="1:6" ht="31.5">
      <c r="A43" s="11" t="s">
        <v>21</v>
      </c>
      <c r="B43" s="18">
        <v>144</v>
      </c>
      <c r="C43" s="18">
        <v>143.7</v>
      </c>
      <c r="D43" s="10" t="s">
        <v>12</v>
      </c>
      <c r="E43" s="24">
        <v>12</v>
      </c>
      <c r="F43" s="24">
        <v>11</v>
      </c>
    </row>
    <row r="44" spans="1:6" ht="15.75">
      <c r="A44" s="11" t="s">
        <v>22</v>
      </c>
      <c r="B44" s="18">
        <v>1124.06</v>
      </c>
      <c r="C44" s="18">
        <v>1051.13</v>
      </c>
      <c r="D44" s="10" t="s">
        <v>13</v>
      </c>
      <c r="E44" s="2"/>
      <c r="F44" s="2"/>
    </row>
    <row r="45" spans="1:6" ht="36" customHeight="1">
      <c r="A45" s="30" t="s">
        <v>45</v>
      </c>
      <c r="B45" s="30"/>
      <c r="C45" s="30"/>
      <c r="D45" s="30"/>
      <c r="E45" s="30"/>
      <c r="F45" s="30"/>
    </row>
    <row r="46" spans="1:6" ht="21.75" customHeight="1">
      <c r="A46" s="10" t="s">
        <v>9</v>
      </c>
      <c r="B46" s="18">
        <f>B48+B49+B50+B51+B52</f>
        <v>12298.199999999999</v>
      </c>
      <c r="C46" s="18">
        <f>C48+C49+C50+C51+C52</f>
        <v>12246.000000000002</v>
      </c>
      <c r="D46" s="10" t="s">
        <v>7</v>
      </c>
      <c r="E46" s="24">
        <f>E48+E49+E50+E51+E52</f>
        <v>25</v>
      </c>
      <c r="F46" s="24">
        <f>F48+F49+F50+F51+F52</f>
        <v>25</v>
      </c>
    </row>
    <row r="47" spans="1:6" ht="18" customHeight="1">
      <c r="A47" s="10" t="s">
        <v>2</v>
      </c>
      <c r="B47" s="18"/>
      <c r="C47" s="18"/>
      <c r="D47" s="10" t="s">
        <v>2</v>
      </c>
      <c r="E47" s="24"/>
      <c r="F47" s="24"/>
    </row>
    <row r="48" spans="1:6" ht="31.5">
      <c r="A48" s="11" t="s">
        <v>35</v>
      </c>
      <c r="B48" s="18">
        <v>8676.3</v>
      </c>
      <c r="C48" s="18">
        <v>8676.2</v>
      </c>
      <c r="D48" s="10" t="s">
        <v>8</v>
      </c>
      <c r="E48" s="24">
        <v>1</v>
      </c>
      <c r="F48" s="24">
        <v>1</v>
      </c>
    </row>
    <row r="49" spans="1:6" ht="31.5">
      <c r="A49" s="11" t="s">
        <v>50</v>
      </c>
      <c r="B49" s="18">
        <v>28.8</v>
      </c>
      <c r="C49" s="18">
        <v>28.5</v>
      </c>
      <c r="D49" s="10" t="s">
        <v>10</v>
      </c>
      <c r="E49" s="24">
        <v>1</v>
      </c>
      <c r="F49" s="24">
        <v>1</v>
      </c>
    </row>
    <row r="50" spans="1:6" ht="31.5">
      <c r="A50" s="11" t="s">
        <v>33</v>
      </c>
      <c r="B50" s="18">
        <v>2736.6</v>
      </c>
      <c r="C50" s="18">
        <v>2699.7</v>
      </c>
      <c r="D50" s="10" t="s">
        <v>11</v>
      </c>
      <c r="E50" s="24">
        <v>5</v>
      </c>
      <c r="F50" s="24">
        <v>5</v>
      </c>
    </row>
    <row r="51" spans="1:6" ht="31.5">
      <c r="A51" s="11" t="s">
        <v>21</v>
      </c>
      <c r="B51" s="18">
        <v>268.3</v>
      </c>
      <c r="C51" s="18">
        <v>268.1</v>
      </c>
      <c r="D51" s="10" t="s">
        <v>12</v>
      </c>
      <c r="E51" s="24">
        <v>18</v>
      </c>
      <c r="F51" s="24">
        <v>18</v>
      </c>
    </row>
    <row r="52" spans="1:6" ht="15.75">
      <c r="A52" s="11" t="s">
        <v>22</v>
      </c>
      <c r="B52" s="18">
        <v>588.2</v>
      </c>
      <c r="C52" s="18">
        <v>573.5</v>
      </c>
      <c r="D52" s="10" t="s">
        <v>13</v>
      </c>
      <c r="E52" s="2"/>
      <c r="F52" s="2"/>
    </row>
    <row r="53" spans="1:6" ht="21" customHeight="1">
      <c r="A53" s="30" t="s">
        <v>46</v>
      </c>
      <c r="B53" s="30"/>
      <c r="C53" s="30"/>
      <c r="D53" s="30"/>
      <c r="E53" s="30"/>
      <c r="F53" s="30"/>
    </row>
    <row r="54" spans="1:6" ht="21.75" customHeight="1">
      <c r="A54" s="10" t="s">
        <v>9</v>
      </c>
      <c r="B54" s="18">
        <f>B56+B57+B58+B60+B59</f>
        <v>9739.5</v>
      </c>
      <c r="C54" s="18">
        <f>C56+C57+C58+C60+C59</f>
        <v>9492.500000000002</v>
      </c>
      <c r="D54" s="10" t="s">
        <v>7</v>
      </c>
      <c r="E54" s="24">
        <f>E56+E57+E58+E59</f>
        <v>18</v>
      </c>
      <c r="F54" s="24">
        <f>F56+F57+F58+F59</f>
        <v>18</v>
      </c>
    </row>
    <row r="55" spans="1:6" ht="18" customHeight="1">
      <c r="A55" s="10" t="s">
        <v>2</v>
      </c>
      <c r="B55" s="18"/>
      <c r="C55" s="18"/>
      <c r="D55" s="10" t="s">
        <v>2</v>
      </c>
      <c r="E55" s="24"/>
      <c r="F55" s="24"/>
    </row>
    <row r="56" spans="1:6" ht="31.5">
      <c r="A56" s="11" t="s">
        <v>35</v>
      </c>
      <c r="B56" s="18">
        <v>6510.7</v>
      </c>
      <c r="C56" s="18">
        <v>6436.5</v>
      </c>
      <c r="D56" s="10" t="s">
        <v>8</v>
      </c>
      <c r="E56" s="24">
        <v>0</v>
      </c>
      <c r="F56" s="24">
        <v>0</v>
      </c>
    </row>
    <row r="57" spans="1:6" ht="31.5">
      <c r="A57" s="11" t="s">
        <v>50</v>
      </c>
      <c r="B57" s="18">
        <v>36.5</v>
      </c>
      <c r="C57" s="18">
        <v>7.1</v>
      </c>
      <c r="D57" s="10" t="s">
        <v>10</v>
      </c>
      <c r="E57" s="24">
        <v>3</v>
      </c>
      <c r="F57" s="24">
        <v>3</v>
      </c>
    </row>
    <row r="58" spans="1:6" ht="31.5">
      <c r="A58" s="11" t="s">
        <v>33</v>
      </c>
      <c r="B58" s="18">
        <v>2335.1</v>
      </c>
      <c r="C58" s="18">
        <v>2236.1</v>
      </c>
      <c r="D58" s="10" t="s">
        <v>11</v>
      </c>
      <c r="E58" s="24">
        <v>2</v>
      </c>
      <c r="F58" s="24">
        <v>2</v>
      </c>
    </row>
    <row r="59" spans="1:6" ht="31.5">
      <c r="A59" s="11" t="s">
        <v>21</v>
      </c>
      <c r="B59" s="18">
        <v>241.7</v>
      </c>
      <c r="C59" s="18">
        <v>231.1</v>
      </c>
      <c r="D59" s="10" t="s">
        <v>12</v>
      </c>
      <c r="E59" s="24">
        <v>13</v>
      </c>
      <c r="F59" s="24">
        <v>13</v>
      </c>
    </row>
    <row r="60" spans="1:6" ht="15.75">
      <c r="A60" s="11" t="s">
        <v>22</v>
      </c>
      <c r="B60" s="18">
        <v>615.5</v>
      </c>
      <c r="C60" s="18">
        <v>581.7</v>
      </c>
      <c r="D60" s="10" t="s">
        <v>13</v>
      </c>
      <c r="E60" s="2">
        <v>0</v>
      </c>
      <c r="F60" s="2">
        <v>0</v>
      </c>
    </row>
    <row r="61" spans="1:6" ht="21" customHeight="1">
      <c r="A61" s="31" t="s">
        <v>47</v>
      </c>
      <c r="B61" s="31"/>
      <c r="C61" s="31"/>
      <c r="D61" s="31"/>
      <c r="E61" s="31"/>
      <c r="F61" s="31"/>
    </row>
    <row r="62" spans="1:6" ht="21.75" customHeight="1">
      <c r="A62" s="10" t="s">
        <v>9</v>
      </c>
      <c r="B62" s="18">
        <f>B64+B65+B66+B68+B67</f>
        <v>7575.799999999999</v>
      </c>
      <c r="C62" s="18">
        <f>C64+C65+C66+C68+C67</f>
        <v>7384.199999999999</v>
      </c>
      <c r="D62" s="10" t="s">
        <v>7</v>
      </c>
      <c r="E62" s="24">
        <f>E64+E65+E66+E67+E68</f>
        <v>15</v>
      </c>
      <c r="F62" s="24">
        <f>F64+F65+F66+F67+F68</f>
        <v>15</v>
      </c>
    </row>
    <row r="63" spans="1:6" ht="18" customHeight="1">
      <c r="A63" s="10" t="s">
        <v>2</v>
      </c>
      <c r="B63" s="18"/>
      <c r="C63" s="18"/>
      <c r="D63" s="10" t="s">
        <v>2</v>
      </c>
      <c r="E63" s="24"/>
      <c r="F63" s="24"/>
    </row>
    <row r="64" spans="1:6" ht="31.5">
      <c r="A64" s="11" t="s">
        <v>35</v>
      </c>
      <c r="B64" s="18">
        <v>5246.9</v>
      </c>
      <c r="C64" s="18">
        <v>5136.8</v>
      </c>
      <c r="D64" s="10" t="s">
        <v>8</v>
      </c>
      <c r="E64" s="24">
        <v>0</v>
      </c>
      <c r="F64" s="24">
        <v>0</v>
      </c>
    </row>
    <row r="65" spans="1:6" ht="31.5">
      <c r="A65" s="11" t="s">
        <v>37</v>
      </c>
      <c r="B65" s="18">
        <v>0</v>
      </c>
      <c r="C65" s="18">
        <v>0</v>
      </c>
      <c r="D65" s="10" t="s">
        <v>10</v>
      </c>
      <c r="E65" s="24">
        <v>2</v>
      </c>
      <c r="F65" s="24">
        <v>2</v>
      </c>
    </row>
    <row r="66" spans="1:6" ht="31.5">
      <c r="A66" s="11" t="s">
        <v>33</v>
      </c>
      <c r="B66" s="18">
        <v>1616</v>
      </c>
      <c r="C66" s="18">
        <v>1554.6</v>
      </c>
      <c r="D66" s="10" t="s">
        <v>11</v>
      </c>
      <c r="E66" s="24">
        <v>1</v>
      </c>
      <c r="F66" s="24">
        <v>1</v>
      </c>
    </row>
    <row r="67" spans="1:6" ht="31.5">
      <c r="A67" s="11" t="s">
        <v>21</v>
      </c>
      <c r="B67" s="18">
        <v>50</v>
      </c>
      <c r="C67" s="18">
        <v>40.4</v>
      </c>
      <c r="D67" s="10" t="s">
        <v>12</v>
      </c>
      <c r="E67" s="24">
        <v>12</v>
      </c>
      <c r="F67" s="24">
        <v>12</v>
      </c>
    </row>
    <row r="68" spans="1:6" ht="18" customHeight="1">
      <c r="A68" s="11" t="s">
        <v>22</v>
      </c>
      <c r="B68" s="18">
        <v>662.9</v>
      </c>
      <c r="C68" s="18">
        <v>652.4</v>
      </c>
      <c r="D68" s="10" t="s">
        <v>13</v>
      </c>
      <c r="E68" s="24"/>
      <c r="F68" s="24"/>
    </row>
    <row r="69" spans="1:6" ht="21" customHeight="1">
      <c r="A69" s="31" t="s">
        <v>48</v>
      </c>
      <c r="B69" s="31"/>
      <c r="C69" s="31"/>
      <c r="D69" s="31"/>
      <c r="E69" s="31"/>
      <c r="F69" s="31"/>
    </row>
    <row r="70" spans="1:6" ht="21.75" customHeight="1">
      <c r="A70" s="10" t="s">
        <v>9</v>
      </c>
      <c r="B70" s="18">
        <f>B72+B73+B74+B75+B76+B77</f>
        <v>2796.7</v>
      </c>
      <c r="C70" s="18">
        <f>C72+C73+C74+C75+C76+C77</f>
        <v>2791.6</v>
      </c>
      <c r="D70" s="10" t="s">
        <v>7</v>
      </c>
      <c r="E70" s="24">
        <f>E72+E74</f>
        <v>3</v>
      </c>
      <c r="F70" s="24">
        <f>F72+F74</f>
        <v>3</v>
      </c>
    </row>
    <row r="71" spans="1:6" ht="18" customHeight="1">
      <c r="A71" s="10" t="s">
        <v>2</v>
      </c>
      <c r="B71" s="18"/>
      <c r="C71" s="18"/>
      <c r="D71" s="10" t="s">
        <v>2</v>
      </c>
      <c r="E71" s="24"/>
      <c r="F71" s="24"/>
    </row>
    <row r="72" spans="1:6" ht="31.5">
      <c r="A72" s="11" t="s">
        <v>35</v>
      </c>
      <c r="B72" s="18">
        <v>1966.9</v>
      </c>
      <c r="C72" s="18">
        <v>1966.2</v>
      </c>
      <c r="D72" s="10" t="s">
        <v>8</v>
      </c>
      <c r="E72" s="24">
        <v>1</v>
      </c>
      <c r="F72" s="24">
        <v>1</v>
      </c>
    </row>
    <row r="73" spans="1:6" ht="31.5">
      <c r="A73" s="11" t="s">
        <v>20</v>
      </c>
      <c r="B73" s="18">
        <v>0</v>
      </c>
      <c r="C73" s="18">
        <v>0</v>
      </c>
      <c r="D73" s="10" t="s">
        <v>10</v>
      </c>
      <c r="E73" s="24">
        <v>0</v>
      </c>
      <c r="F73" s="24">
        <v>0</v>
      </c>
    </row>
    <row r="74" spans="1:6" ht="31.5">
      <c r="A74" s="11" t="s">
        <v>33</v>
      </c>
      <c r="B74" s="18">
        <v>640</v>
      </c>
      <c r="C74" s="18">
        <v>640</v>
      </c>
      <c r="D74" s="10" t="s">
        <v>11</v>
      </c>
      <c r="E74" s="24">
        <v>2</v>
      </c>
      <c r="F74" s="24">
        <v>2</v>
      </c>
    </row>
    <row r="75" spans="1:6" ht="33" customHeight="1">
      <c r="A75" s="11" t="s">
        <v>24</v>
      </c>
      <c r="B75" s="18">
        <v>8.6</v>
      </c>
      <c r="C75" s="18">
        <v>8.6</v>
      </c>
      <c r="D75" s="10" t="s">
        <v>12</v>
      </c>
      <c r="E75" s="24">
        <v>0</v>
      </c>
      <c r="F75" s="24">
        <v>0</v>
      </c>
    </row>
    <row r="76" spans="1:6" ht="31.5">
      <c r="A76" s="11" t="s">
        <v>31</v>
      </c>
      <c r="B76" s="18">
        <v>0</v>
      </c>
      <c r="C76" s="18">
        <v>0</v>
      </c>
      <c r="D76" s="12"/>
      <c r="E76" s="2"/>
      <c r="F76" s="2"/>
    </row>
    <row r="77" spans="1:6" ht="18.75" customHeight="1">
      <c r="A77" s="11" t="s">
        <v>22</v>
      </c>
      <c r="B77" s="18">
        <v>181.2</v>
      </c>
      <c r="C77" s="18">
        <v>176.8</v>
      </c>
      <c r="D77" s="12"/>
      <c r="E77" s="2"/>
      <c r="F77" s="2"/>
    </row>
    <row r="78" spans="1:6" ht="21" customHeight="1">
      <c r="A78" s="31" t="s">
        <v>14</v>
      </c>
      <c r="B78" s="31"/>
      <c r="C78" s="31"/>
      <c r="D78" s="31"/>
      <c r="E78" s="31"/>
      <c r="F78" s="31"/>
    </row>
    <row r="79" spans="1:6" ht="21" customHeight="1">
      <c r="A79" s="10" t="s">
        <v>9</v>
      </c>
      <c r="B79" s="18">
        <f>SUM(B81:B85)</f>
        <v>3384.1</v>
      </c>
      <c r="C79" s="18">
        <f>SUM(C81:C85)</f>
        <v>3383.8</v>
      </c>
      <c r="D79" s="10" t="s">
        <v>7</v>
      </c>
      <c r="E79" s="24">
        <f>E81+E83+E84</f>
        <v>4</v>
      </c>
      <c r="F79" s="24">
        <f>F81+F83+F84</f>
        <v>4</v>
      </c>
    </row>
    <row r="80" spans="1:6" ht="17.25" customHeight="1">
      <c r="A80" s="10" t="s">
        <v>2</v>
      </c>
      <c r="B80" s="18"/>
      <c r="C80" s="18"/>
      <c r="D80" s="10" t="s">
        <v>2</v>
      </c>
      <c r="E80" s="24"/>
      <c r="F80" s="24"/>
    </row>
    <row r="81" spans="1:6" ht="31.5">
      <c r="A81" s="11" t="s">
        <v>35</v>
      </c>
      <c r="B81" s="18">
        <v>2484.6</v>
      </c>
      <c r="C81" s="18">
        <v>2484.5</v>
      </c>
      <c r="D81" s="10" t="s">
        <v>8</v>
      </c>
      <c r="E81" s="24">
        <v>1</v>
      </c>
      <c r="F81" s="24">
        <v>1</v>
      </c>
    </row>
    <row r="82" spans="1:6" ht="31.5">
      <c r="A82" s="11" t="s">
        <v>20</v>
      </c>
      <c r="B82" s="18">
        <v>0</v>
      </c>
      <c r="C82" s="18">
        <v>0</v>
      </c>
      <c r="D82" s="10" t="s">
        <v>10</v>
      </c>
      <c r="E82" s="24">
        <v>0</v>
      </c>
      <c r="F82" s="24">
        <v>0</v>
      </c>
    </row>
    <row r="83" spans="1:6" ht="31.5">
      <c r="A83" s="11" t="s">
        <v>33</v>
      </c>
      <c r="B83" s="19">
        <v>728</v>
      </c>
      <c r="C83" s="2">
        <v>727.8</v>
      </c>
      <c r="D83" s="10" t="s">
        <v>11</v>
      </c>
      <c r="E83" s="24">
        <v>3</v>
      </c>
      <c r="F83" s="24">
        <v>3</v>
      </c>
    </row>
    <row r="84" spans="1:6" ht="31.5">
      <c r="A84" s="11" t="s">
        <v>21</v>
      </c>
      <c r="B84" s="19">
        <v>27.1</v>
      </c>
      <c r="C84" s="19">
        <v>27.1</v>
      </c>
      <c r="D84" s="10" t="s">
        <v>12</v>
      </c>
      <c r="E84" s="24">
        <v>0</v>
      </c>
      <c r="F84" s="24">
        <v>0</v>
      </c>
    </row>
    <row r="85" spans="1:6" ht="18" customHeight="1">
      <c r="A85" s="11" t="s">
        <v>22</v>
      </c>
      <c r="B85" s="1">
        <v>144.4</v>
      </c>
      <c r="C85" s="1">
        <v>144.4</v>
      </c>
      <c r="D85" s="10" t="s">
        <v>13</v>
      </c>
      <c r="E85" s="24">
        <v>0</v>
      </c>
      <c r="F85" s="24">
        <v>0</v>
      </c>
    </row>
    <row r="86" spans="1:6" ht="10.5" customHeight="1">
      <c r="A86" s="11"/>
      <c r="B86" s="1"/>
      <c r="C86" s="1"/>
      <c r="D86" s="12"/>
      <c r="E86" s="25"/>
      <c r="F86" s="26"/>
    </row>
    <row r="87" spans="1:6" ht="34.5" customHeight="1">
      <c r="A87" s="13" t="s">
        <v>49</v>
      </c>
      <c r="B87" s="16">
        <f>B79+B70+B62+B54+B46+B38+B30+B19+B12</f>
        <v>84128.68999999999</v>
      </c>
      <c r="C87" s="16">
        <f>C79+C70+C62+C54+C46+C38+C30+C19+C12</f>
        <v>81603.28999999998</v>
      </c>
      <c r="D87" s="13" t="s">
        <v>16</v>
      </c>
      <c r="E87" s="12">
        <f>E89+E90+E91</f>
        <v>135</v>
      </c>
      <c r="F87" s="12">
        <f>F89+F90+F91</f>
        <v>132</v>
      </c>
    </row>
    <row r="88" spans="1:6" ht="18" customHeight="1">
      <c r="A88" s="12" t="s">
        <v>2</v>
      </c>
      <c r="B88" s="1"/>
      <c r="C88" s="1"/>
      <c r="D88" s="12" t="s">
        <v>2</v>
      </c>
      <c r="E88" s="12"/>
      <c r="F88" s="12"/>
    </row>
    <row r="89" spans="1:6" ht="45.75" customHeight="1">
      <c r="A89" s="10" t="s">
        <v>25</v>
      </c>
      <c r="B89" s="17">
        <f>B81+B64+B56+B48+B40+B32+B21+B72</f>
        <v>49643.49</v>
      </c>
      <c r="C89" s="17">
        <f>C81+C64+C56+C48+C40+C32+C21+C72</f>
        <v>49026.2</v>
      </c>
      <c r="D89" s="10" t="s">
        <v>17</v>
      </c>
      <c r="E89" s="12">
        <f>E12</f>
        <v>1</v>
      </c>
      <c r="F89" s="12">
        <f>F12</f>
        <v>1</v>
      </c>
    </row>
    <row r="90" spans="1:6" ht="61.5" customHeight="1">
      <c r="A90" s="10" t="s">
        <v>26</v>
      </c>
      <c r="B90" s="17">
        <f>B89/E90/12</f>
        <v>31.579828244274808</v>
      </c>
      <c r="C90" s="17">
        <f>C89/F90/12</f>
        <v>31.91809895833333</v>
      </c>
      <c r="D90" s="10" t="s">
        <v>18</v>
      </c>
      <c r="E90" s="12">
        <f>E20+E30+E38+E46+E54+E62+E70+E79</f>
        <v>131</v>
      </c>
      <c r="F90" s="12">
        <f>F20+F30+F38+F46+F54+F62+F70+F79</f>
        <v>128</v>
      </c>
    </row>
    <row r="91" spans="1:6" ht="27.75" customHeight="1">
      <c r="A91" s="13"/>
      <c r="B91" s="12"/>
      <c r="C91" s="12"/>
      <c r="D91" s="10" t="s">
        <v>28</v>
      </c>
      <c r="E91" s="12">
        <f>E26</f>
        <v>3</v>
      </c>
      <c r="F91" s="12">
        <f>F26</f>
        <v>3</v>
      </c>
    </row>
    <row r="92" ht="15" customHeight="1"/>
    <row r="93" ht="18.75" customHeight="1"/>
    <row r="94" spans="1:6" ht="18" customHeight="1">
      <c r="A94" s="15" t="s">
        <v>42</v>
      </c>
      <c r="B94" s="15"/>
      <c r="C94" s="15"/>
      <c r="D94" s="15"/>
      <c r="E94" s="35" t="s">
        <v>34</v>
      </c>
      <c r="F94" s="35"/>
    </row>
    <row r="95" spans="1:6" ht="12.75">
      <c r="A95" s="14"/>
      <c r="B95" s="14"/>
      <c r="C95" s="14"/>
      <c r="D95" s="14"/>
      <c r="E95" s="14"/>
      <c r="F95" s="14"/>
    </row>
    <row r="100" ht="12.75">
      <c r="B100" s="27"/>
    </row>
  </sheetData>
  <sheetProtection/>
  <mergeCells count="20">
    <mergeCell ref="B6:C6"/>
    <mergeCell ref="D6:D9"/>
    <mergeCell ref="E6:F7"/>
    <mergeCell ref="B7:C7"/>
    <mergeCell ref="E94:F94"/>
    <mergeCell ref="A45:F45"/>
    <mergeCell ref="A61:F61"/>
    <mergeCell ref="A53:F53"/>
    <mergeCell ref="A78:F78"/>
    <mergeCell ref="A69:F69"/>
    <mergeCell ref="B8:B9"/>
    <mergeCell ref="C8:C9"/>
    <mergeCell ref="E8:E9"/>
    <mergeCell ref="F8:F9"/>
    <mergeCell ref="A3:F4"/>
    <mergeCell ref="A37:F37"/>
    <mergeCell ref="A29:F29"/>
    <mergeCell ref="A18:F18"/>
    <mergeCell ref="A11:F11"/>
    <mergeCell ref="A6:A9"/>
  </mergeCells>
  <printOptions horizontalCentered="1"/>
  <pageMargins left="0.5905511811023623" right="0.5905511811023623" top="0.1968503937007874" bottom="0.1968503937007874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Литвинова Анастасия</cp:lastModifiedBy>
  <cp:lastPrinted>2020-04-09T05:51:42Z</cp:lastPrinted>
  <dcterms:created xsi:type="dcterms:W3CDTF">1996-10-08T23:32:33Z</dcterms:created>
  <dcterms:modified xsi:type="dcterms:W3CDTF">2021-03-11T08:40:01Z</dcterms:modified>
  <cp:category/>
  <cp:version/>
  <cp:contentType/>
  <cp:contentStatus/>
</cp:coreProperties>
</file>